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10"/>
  <workbookPr defaultThemeVersion="202300"/>
  <mc:AlternateContent xmlns:mc="http://schemas.openxmlformats.org/markup-compatibility/2006">
    <mc:Choice Requires="x15">
      <x15ac:absPath xmlns:x15ac="http://schemas.microsoft.com/office/spreadsheetml/2010/11/ac" url="/Users/pouyan/Desktop/Vignette Printer/Data/"/>
    </mc:Choice>
  </mc:AlternateContent>
  <xr:revisionPtr revIDLastSave="0" documentId="13_ncr:1_{C497DC41-474C-6246-A032-80D921E04BF5}" xr6:coauthVersionLast="47" xr6:coauthVersionMax="47" xr10:uidLastSave="{00000000-0000-0000-0000-000000000000}"/>
  <bookViews>
    <workbookView xWindow="0" yWindow="660" windowWidth="30240" windowHeight="17180" xr2:uid="{AE14C228-2A00-7548-B83A-940C8E0C7C7D}"/>
  </bookViews>
  <sheets>
    <sheet name="Data" sheetId="1" r:id="rId1"/>
    <sheet name="Lessons" sheetId="2" r:id="rId2"/>
  </sheets>
  <definedNames>
    <definedName name="_xlnm._FilterDatabase" localSheetId="0" hidden="1">Data!$A$1:$S$120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1" i="1" l="1"/>
  <c r="S31" i="1"/>
  <c r="P31" i="1"/>
  <c r="B31" i="1" s="1" a="1"/>
  <c r="B31" i="1" s="1"/>
  <c r="R30" i="1"/>
  <c r="S30" i="1"/>
  <c r="P30" i="1"/>
  <c r="B30" i="1" s="1" a="1"/>
  <c r="B30" i="1" s="1"/>
  <c r="R29" i="1"/>
  <c r="S29" i="1"/>
  <c r="P29" i="1"/>
  <c r="B29" i="1" s="1" a="1"/>
  <c r="B29" i="1" s="1"/>
  <c r="R28" i="1"/>
  <c r="S28" i="1"/>
  <c r="P28" i="1"/>
  <c r="B28" i="1" s="1" a="1"/>
  <c r="B28" i="1" s="1"/>
  <c r="R27" i="1"/>
  <c r="S27" i="1"/>
  <c r="P27" i="1"/>
  <c r="B27" i="1" s="1" a="1"/>
  <c r="B27" i="1" s="1"/>
  <c r="R26" i="1"/>
  <c r="S26" i="1"/>
  <c r="P26" i="1"/>
  <c r="B26" i="1" s="1" a="1"/>
  <c r="B26" i="1" s="1"/>
  <c r="R25" i="1"/>
  <c r="S25" i="1"/>
  <c r="P25" i="1"/>
  <c r="B25" i="1" s="1" a="1"/>
  <c r="B25" i="1" s="1"/>
  <c r="R24" i="1"/>
  <c r="S24" i="1"/>
  <c r="P24" i="1"/>
  <c r="B24" i="1" s="1" a="1"/>
  <c r="B24" i="1" s="1"/>
  <c r="R23" i="1"/>
  <c r="S23" i="1"/>
  <c r="P23" i="1"/>
  <c r="B23" i="1" s="1" a="1"/>
  <c r="B23" i="1" s="1"/>
  <c r="R22" i="1"/>
  <c r="S22" i="1"/>
  <c r="P22" i="1"/>
  <c r="B22" i="1" s="1" a="1"/>
  <c r="B22" i="1" s="1"/>
  <c r="R21" i="1"/>
  <c r="S21" i="1"/>
  <c r="P21" i="1"/>
  <c r="B21" i="1" s="1" a="1"/>
  <c r="B21" i="1" s="1"/>
  <c r="R20" i="1"/>
  <c r="S20" i="1"/>
  <c r="P20" i="1"/>
  <c r="B20" i="1" s="1" a="1"/>
  <c r="B20" i="1" s="1"/>
  <c r="R19" i="1"/>
  <c r="S19" i="1"/>
  <c r="P19" i="1"/>
  <c r="B19" i="1" s="1" a="1"/>
  <c r="B19" i="1" s="1"/>
  <c r="R18" i="1"/>
  <c r="S18" i="1"/>
  <c r="P18" i="1"/>
  <c r="B18" i="1" s="1" a="1"/>
  <c r="B18" i="1" s="1"/>
  <c r="R17" i="1"/>
  <c r="S17" i="1"/>
  <c r="P17" i="1"/>
  <c r="B17" i="1" s="1" a="1"/>
  <c r="B17" i="1" s="1"/>
  <c r="R16" i="1"/>
  <c r="S16" i="1"/>
  <c r="P16" i="1"/>
  <c r="B16" i="1" s="1" a="1"/>
  <c r="B16" i="1" s="1"/>
  <c r="R15" i="1"/>
  <c r="S15" i="1"/>
  <c r="P15" i="1"/>
  <c r="B15" i="1" s="1" a="1"/>
  <c r="B15" i="1" s="1"/>
  <c r="R14" i="1"/>
  <c r="S14" i="1"/>
  <c r="P14" i="1"/>
  <c r="B14" i="1" s="1" a="1"/>
  <c r="B14" i="1" s="1"/>
  <c r="R13" i="1"/>
  <c r="S13" i="1"/>
  <c r="P13" i="1"/>
  <c r="B13" i="1" s="1" a="1"/>
  <c r="B13" i="1" s="1"/>
  <c r="R12" i="1"/>
  <c r="S12" i="1"/>
  <c r="P12" i="1"/>
  <c r="B12" i="1" s="1" a="1"/>
  <c r="B12" i="1" s="1"/>
  <c r="R11" i="1"/>
  <c r="S11" i="1"/>
  <c r="P11" i="1"/>
  <c r="B11" i="1" s="1" a="1"/>
  <c r="B11" i="1" s="1"/>
  <c r="R10" i="1"/>
  <c r="S10" i="1"/>
  <c r="P10" i="1"/>
  <c r="B10" i="1" s="1" a="1"/>
  <c r="B10" i="1" s="1"/>
  <c r="R9" i="1"/>
  <c r="S9" i="1"/>
  <c r="P9" i="1"/>
  <c r="B9" i="1" s="1" a="1"/>
  <c r="B9" i="1" s="1"/>
  <c r="R8" i="1"/>
  <c r="S8" i="1"/>
  <c r="P8" i="1"/>
  <c r="B8" i="1" s="1" a="1"/>
  <c r="B8" i="1" s="1"/>
  <c r="R7" i="1"/>
  <c r="S7" i="1"/>
  <c r="P7" i="1"/>
  <c r="B7" i="1" s="1" a="1"/>
  <c r="B7" i="1" s="1"/>
  <c r="P6" i="1"/>
  <c r="B6" i="1" s="1" a="1"/>
  <c r="B6" i="1" s="1"/>
  <c r="R6" i="1"/>
  <c r="S6" i="1"/>
  <c r="S2" i="1"/>
  <c r="S3" i="1"/>
  <c r="S4" i="1"/>
  <c r="S5" i="1"/>
  <c r="R2" i="1"/>
  <c r="R3" i="1"/>
  <c r="R4" i="1"/>
  <c r="R5" i="1"/>
  <c r="P2" i="1"/>
  <c r="B2" i="1" s="1" a="1"/>
  <c r="B2" i="1" s="1"/>
  <c r="P3" i="1"/>
  <c r="B3" i="1" s="1" a="1"/>
  <c r="B3" i="1" s="1"/>
  <c r="P4" i="1"/>
  <c r="B4" i="1" s="1" a="1"/>
  <c r="B4" i="1" s="1"/>
  <c r="P5" i="1"/>
  <c r="B5" i="1" s="1" a="1"/>
  <c r="B5"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<sst xmlns="http://schemas.openxmlformats.org/spreadsheetml/2006/main" count="308" uniqueCount="301">
  <si>
    <t>ID</t>
  </si>
  <si>
    <t>Warning</t>
  </si>
  <si>
    <t>Content</t>
  </si>
  <si>
    <t>Length</t>
  </si>
  <si>
    <t>Author_last</t>
  </si>
  <si>
    <t>Author_first</t>
  </si>
  <si>
    <t>Publication_date</t>
  </si>
  <si>
    <t>Q1</t>
  </si>
  <si>
    <t>Q2</t>
  </si>
  <si>
    <t>Q3</t>
  </si>
  <si>
    <t>Q4</t>
  </si>
  <si>
    <t>Page_No</t>
  </si>
  <si>
    <t>*heroin use*</t>
  </si>
  <si>
    <t xml:space="preserve">Angela </t>
  </si>
  <si>
    <t>Garcia</t>
  </si>
  <si>
    <t>The Pastoral Clinic: Addiction and Dispossession along the Rio Grande</t>
  </si>
  <si>
    <t>37-38</t>
  </si>
  <si>
    <t>The heroin detoxification clinic lies at the end of a typical road in the Española Valley. Little more than a path, the road is unpaved, deeply rutted, and strewn with shards of broken glass. Pack dogs roam along it and are prepared to chase— for a few moments at least— the occasional passing car or three- wheeled ATV. Crumbling adobe houses line the road, abandoned for newer trailer homes. The adobes and the trailers sit adjacent to one another, marking a transition between generations. Both are set on small plots of land once used for cultivating squash, chile, and corn. Like the adobe, artifacts of a prior agricultural life remain: there is the ubiquitous tractor, broken down and stripped of its tires; the empty storage shed, once brimming with apples. Both appear to be sinking into the land from the force of years, sun, and neglect. 
The road to the clinic is like any other. Except for a small handpainted sign that reads “Nuevo Día,” there is no obvious indication of institutional presence or, for that matter, of heroin.</t>
  </si>
  <si>
    <t>69-70</t>
  </si>
  <si>
    <t>Dave</t>
  </si>
  <si>
    <t xml:space="preserve">Naisargi N. </t>
  </si>
  <si>
    <t>Queer Activism in India: A Story in the Anthropology of Ethics</t>
  </si>
  <si>
    <t>‘‘Where do we go now?’’ Gautam wondered aloud. His expression was of optimism and loss, touching on both but settling on neither. We were all sitting, the dozens of us, on the floor of a gallery and performance space on the second floor of a building in New Delhi’s Connaught Place. It was a familiar and comfortable scene, even if some of the faces were new. A group of college-aged gay boys, in their neatly pressed kurtas and colorful scarves, sat affectionately, with heads in each other’s laps and holding hands. A young dyke stood in the back, leaning coolly against the doorframe amid all our discarded sandals, lowering her eyes with a shy smile when someone made flirtatious reference to her good looks.  A collective called Nigah had been holding a bilingual, biweekly Queer Café here since 2009. On this particular night at the Café in the summer of 2011, Nigah was commemorating the anniversary of India’s first known gay protest, held on August 11, 1992. Protesting against police harassment of gay men, activists had assembled outside Delhi’s police headquarters. Some of those activists spoke at Nigah’s commemoration event. They recalled excitement, outrage, and euphoria—not knowing exactly what would follow, or even how this moment had happened, but knowing that the world was becoming something different.</t>
  </si>
  <si>
    <t>In August 2005, Henry and Gladys Bradlieu lived comfortably in retirement in one of the oldest properties in the Gentilly District of New Orleans. Henry served in Vietnam and was a three-time Purple Heart recipient. He was retired from the US Postal Service, and Gladys had been a data entry clerk for an office in city hall. They owned their two-bedroom home on the corner lot in what was, in 2005, a densely packed mixed-race neighborhood — a success story of middle-class comfort, as evidenced then by public schools and parks, sidewalks and neighborhood churches, mortgages and relatively low crime rates, and where the history of racial disparity that overlaid this community seemed at least in some small part to be muted. What could not be seen by the Bradlieus, or perhaps anyone else, was the fragility of their lives — a fragility that had less to do with race than it did with the changing shape of governance in America. On August 27, 2005, the Bradlieus evacuated to Texas and watched on television as their home was swallowed up by Hurricane Katrina and the subsequent collapse of the levee system that resulted in the flooding of 80 percent of the city. The Bradlieus’ home was under ten feet of water. It stayed that way for three weeks. When they finally came back to the city a few months later, Gladys recalled what it looked like. It was so quiet. “No birds, no trees, no color. Nothing. Just gray, everywhere gray.” Furniture was covered in layers of lifeless mud. Silverware that had been washed off kitchen counters was strewn about in layers of smelly and gooey sludge. Family photographs were blackened and moldy. Clothing, linens, books, and shoes were indistinguishable from the walls, with their wallpaper peeling away in sheets from the stained brown gray Sheetrock behind them. Worst of all, Gladys said, were the trees. Most of them had been uprooted, and the rest were covered in brown and were as lifeless as the neighborhood around them.</t>
  </si>
  <si>
    <t>Adams</t>
  </si>
  <si>
    <t xml:space="preserve">Vincanne </t>
  </si>
  <si>
    <t>The Other Road to Serfdom: Recovery by the Market and the Affect Economy in New Orleans</t>
  </si>
  <si>
    <t>188-189</t>
  </si>
  <si>
    <t>Klima</t>
  </si>
  <si>
    <t>Alan</t>
  </si>
  <si>
    <t>Material_Type</t>
  </si>
  <si>
    <t>Publisher_Journal_Website</t>
  </si>
  <si>
    <t>Duke University Press</t>
  </si>
  <si>
    <t>University of California Press</t>
  </si>
  <si>
    <t>Routledge</t>
  </si>
  <si>
    <t>Title</t>
  </si>
  <si>
    <t>Public Culture 24 (1): 185–216</t>
  </si>
  <si>
    <t>Ethnography #9</t>
  </si>
  <si>
    <t>How does the spatial marginality of the clinic reflect the broader social exclusion of its patients?</t>
  </si>
  <si>
    <t>What emotional tone does Garcia adopt, and how does it shape the reader’s engagement with the scene?</t>
  </si>
  <si>
    <t xml:space="preserve">How might this vignette function both as documentation and critique of institutional abandonment?
</t>
  </si>
  <si>
    <t>In what ways does the ethnographer use sensory and affective detail—bodies, glances, textures—to convey the relational dynamics of the event?</t>
  </si>
  <si>
    <t>How does the interplay of casual gestures and historical commemoration generate an atmosphere that is both ordinary and charged with significance?</t>
  </si>
  <si>
    <t>What interpretive possibilities does Gautam’s ambiguous expression—“optimism and loss”—open up for thinking about continuity, change, and queer futures?</t>
  </si>
  <si>
    <t>How does the author use gradual narrative progression—from calm biography to post-disaster scene—to underscore the precarity beneath a seemingly stable life?</t>
  </si>
  <si>
    <t>In what ways does the vivid sensory detail of mud, sludge, and silence function as more than description—what interpretive or emotional work does it perform?</t>
  </si>
  <si>
    <t>What role does tone—simultaneously observational and evocative—play in guiding the reader toward interpretive engagement rather than immediate explanation?</t>
  </si>
  <si>
    <t>How might we interpret the phrase “designed to cheat fate” as an ethnographic clue about the relationship between belief and everyday life?</t>
  </si>
  <si>
    <t>Word_Count</t>
  </si>
  <si>
    <t xml:space="preserve">You would never know at first glance that the room is actually built of old teak boards, because the old wood is shellacked to a point approaching vinyl. The house is built to last. For insurance, there are photos of family ancestors, kings, and Buddhist saints hung all along one wall as well as bright-red protective flags hung near every door on which arcane inscriptions of numbers and sacred alphabets are inked into complex matrices designed to cheat fate. </t>
  </si>
  <si>
    <t>Lesson</t>
  </si>
  <si>
    <t>Lesson_link</t>
  </si>
  <si>
    <t>Language, Translation, and Interpretation</t>
  </si>
  <si>
    <t>https://ethnography.ca/lesson7</t>
  </si>
  <si>
    <t>Link</t>
  </si>
  <si>
    <t>https://ethnography.ca/lesson8</t>
  </si>
  <si>
    <t>https://ethnography.ca/lesson6</t>
  </si>
  <si>
    <t>https://ethnography.ca/lesson5</t>
  </si>
  <si>
    <t>https://ethnography.ca/lesson1</t>
  </si>
  <si>
    <t>https://ethnography.ca/lesson2</t>
  </si>
  <si>
    <t>https://ethnography.ca/lesson3</t>
  </si>
  <si>
    <t>https://ethnography.ca/lesson4</t>
  </si>
  <si>
    <t>Lesson_title</t>
  </si>
  <si>
    <t>Temporal Texture and Narrative Time</t>
  </si>
  <si>
    <t>Place, Space, and Ethnographic Grounding</t>
  </si>
  <si>
    <t>https://ethnography.ca/lesson9</t>
  </si>
  <si>
    <t>Multisensoriality in Ethnographic Writing</t>
  </si>
  <si>
    <t>Affect and Ambiguity</t>
  </si>
  <si>
    <t>Relationality and the Ethics of Care</t>
  </si>
  <si>
    <t>Aesthetic Labor and Aspiration</t>
  </si>
  <si>
    <t>Rendering Presence: Writing People in Ethnography</t>
  </si>
  <si>
    <t>https://ethnography.ca/lesson10</t>
  </si>
  <si>
    <t>Tone, Voice, and Narrative Perspective</t>
  </si>
  <si>
    <t>Reframing Institutions through Micro-Moments</t>
  </si>
  <si>
    <t>The first time I wanted to draw a fetus was after an ultrasound scan. This examination was performed in an art nouveau building in Barcelona, Spain. It was not far from Gaudi’s building La Pedrera, whose floral shapes and wavy, circular patterns I had to think of when I walked up the curved and rounded staircase to the fourth floor to the gynecologist’s office. With so many stairs I got a floating feeling. I could have taken the elevator, but I wanted to look at the organic forms on the walls on the way up. I slowly walked up the stairs, a bit nervous about being examined by a gynecologist outside of the United States, where I had grown up and lived before. As it turned out, this gynecologist examined me with ultrasound technology without asking if I was alright with that. There was also no medical justification for the technology. What, if any, role did this non-consensual experience of ultrasound viewing play in relation to my first drawing of the fetus?</t>
  </si>
  <si>
    <t>An Artistic Autoethnography
on the Public Fetus</t>
  </si>
  <si>
    <t>Gonzales Suero</t>
  </si>
  <si>
    <t>Anna</t>
  </si>
  <si>
    <t>How does the description of the building (its shapes, movement, atmosphere) shape your experience of the scene? What does this setting do for how we understand the medical encounter?</t>
  </si>
  <si>
    <t>How does the vignette portray the moment of the ultrasound examination? What do you notice about consent, power, and the narrator’s position in this interaction?</t>
  </si>
  <si>
    <t>The vignette ends with a question about the relationship between this experience and the act of drawing the fetus. What possibilities does this question open up? How might the experience have shaped the drawing?</t>
  </si>
  <si>
    <t>We set off into Gray Mountain, striated by ancient igneous outcrops and ravines that appeared out of nowhere, as the monochromatic earth suddenly gave way to canyons and rises not evident from a distance. There were no power lines, windmills marking livestock wells and roads. Shortly, I saw a white, wind-beaten single-wide trailer with two weathered pickup trucks outside; a small wooden sheep corral; and a ground-mounted solar photovoltaic array wired to a fifteen- or twenty-foot small wind turbine, spinning furiously like a child’s pinwheel in the galeforce gusts that rush across the plain. “People live out here,” I muttered aloud, unsure whether I was making a statement or asking a question. “Yeah,” Ed replied, “that s the Joe family. They got that solar-wind system through the chapter house some time last year. They can run a TV, small refrigerator, couple of lights, maybe.” Another twenty minutes of pitching and lurching and then the deep chasm separating Gray Mountain from Additional Hill came into view, and with it the mountains themselves. The two formations are made distinct by this separation, a finger canyon that traces the history of the Grand Canyon, just a few miles to the northwest. As my perception adjusted to see these as two distinct mountains rather than one expansive, undifferentiated plateau, the sky no longer dominated the land and the terrain became more variegated, distinct, and alive. I realized we had driven far enough that the highway had disappeared, leaving me utterly dependent on Ed and his knowledge of the landscape if I ever hoped to find my way out. I understood why the proposed wind farm might require helicopters to transport the hardware to the windiest sites on the mountain. Overhead, electrical transmission lines stretched east to west, though no lines diverged to distribute electricity to the Joe family or anyone else, reminders that the infrastructure to transport power from a wind farm to regional markets is already in place.</t>
  </si>
  <si>
    <t>Landscapes of Power: Politics of Energy in the Navajo Nation</t>
  </si>
  <si>
    <t>6-7</t>
  </si>
  <si>
    <t>Powell</t>
  </si>
  <si>
    <t>Dana E.</t>
  </si>
  <si>
    <t>How does the vignette describe the landscape, and how does the narrator’s perception of it change over time? What moments signal this shift?</t>
  </si>
  <si>
    <t>What does the vignette reveal about infrastructure (e.g., solar panels, wind turbines, transmission lines)? How are access and inequality made visible through these details?</t>
  </si>
  <si>
    <t>How is the narrator’s relationship to Ed and the environment portrayed? What does the realization of dependence (“utterly dependent on Ed”) suggest about knowledge and navigation?</t>
  </si>
  <si>
    <t>*non-consensual medical exam*</t>
  </si>
  <si>
    <t>Mustafa Abi runs a kebap shop on what is officially a street,but looks much more like an alley. One end connects to TarlabaşıBoulevard, which marks the boundary of Istanbul’s eponymousneighborhood from other, more affluent, neighborhoods. Theother end leads to Taksim 360, a construction project ongoingfor over a decade. Taksim 360 was part of Turkey’s ruling Justiceand Development Party’s (AKP) “urban transformation” agenda,allowing expropriation and redevelopment in areas it deemed“derelict and delinquent”. Tarlabaşı, the neighborhood where Mustafa Abi grew up in a Kurdish family and spent his youth, and wherehe then opened the kebap shop as an adult, was one of them.Despite being separated from the construction site by scaffolding,Mustafa Abi’s shop is perhaps three steps away from Taksim 360,which continued to be under construction many years beyondthe four that politicians and developers said it would take backin the early 2000s. The everyday of construction and the kebapshop would often seep into one another. If you were to sit down ona wobbly stool perched on an incline, to have tea or some food atMustafa Abi’s shop, like I frequently did throughout my fieldworkbetween 2017 and 2018, you would see a few pink walls adjacentto the scaffolding that seemed out of place, with a large generatoremerging on top. Dust, odors, and noises, expected ornot, would meet you where you were, percolating through thescaffolding. Or, you might see people coming in and out of themakeshift door in the scaffolding, who occupy different positionswithin the urban transformation project. If you were to divertyour gaze upward, you would see towering cranes and emergentbuilding façades, as if to signify an upscale version of Tarlabaşı onthe horizon.</t>
  </si>
  <si>
    <t>How does the vignette use spatial description — the alley, boulevard, scaffolding, stool, cranes, and construction site — to make urban transformation feel immediate and lived?</t>
  </si>
  <si>
    <t>What does Mustafa Abi’s kebap shop reveal about the relationship between everyday life and large-scale redevelopment?</t>
  </si>
  <si>
    <t>How do sensory details such as dust, odors, noise, incline, and visibility help the reader understand Tarlabaşı as a contested place rather than a neutral location?</t>
  </si>
  <si>
    <t>Arıcan</t>
  </si>
  <si>
    <t>Alize</t>
  </si>
  <si>
    <t>Cultivating Potentialities: Future-Making and ItsConditions in Tarlabaşı, Istanbul</t>
  </si>
  <si>
    <t>American Anthropologist 128(2): 284–296</t>
  </si>
  <si>
    <t xml:space="preserve">A statuesque peak stands five miles north of the US/Mexico border. Below it, a swath of white sand stretches across the valley floor. In its center, the pale sand is covered by a hard crust that forms misshapen heaps. Along its northeastern corner, the sediment has the consistency of flour and meets the crystal blue waters of a mountain lake to form an idyllic beach. Further south, the sand drops off into a jagged cliff some 30 feet in height, scarred by water stains and empty rivulets that carve pathways down into a parched wash below, its bed encrusted with a shimmering dust that stretches into the hills and finally out of sight. In the heart of Arizona's Tumacocori Mountains, the sands appear to be a natural feature of the high Sonoran Desert. In reality, the white expanse represents the accumulated tailings of an abandoned lead mine dug into these hills between 1926 and 1940. The ultrafine particles are the result of an intensive extraction process: Miners crushed raw ore into powder, dissolved it in sulfuric acid baths to strip away precious metals, then discarded the remnants in this valley. When afternoon winds blow north from Mexico, they lift dust clouds—laden with an uncertain cocktail of toxic heavy metals—that drift over the ghost town of Ruby, Arizona. Fifteen hundred miles due north of Ruby, a forested ravine cuts through the urban expanse of Edmonton, Alberta. The lush greenery of the gorge—a beloved city park—presents a contrast to the skyscrapers of downtown. As cyclists and dog walkers enjoy this natural haven, known as Mill Creek Ravine, fragments of old bones and burnt coal erode out of the creek banks. Beneath the surface, layers of industrial waste carpet the ravine, hidden by soil and tangled undergrowth. Mounds of coal tailings and burnt slag fragments merge with the topography of the landscape to appear as if they are natural hills. Unknown to most visitors, the ravine holds the detritus of three meatpacking factories and a coal mine—traces of its past as an industrial center that fueled Euro–Canadian settlement of central Alberta in the early 1900s. In the earth, invertebrates gnaw through coal residue and decomposing remains, leaching unknown quantities of cadmium, lead, and beryllium into the groundwater, into Mill Creek, and from there into the vast North Saskatchewan River that runs through Edmonton. Mill Creek Ravine and Ruby are not unique. They are representative of landscapes characteristic of our contemporary world—places where persistent industrial waste is ubiquitous, even while its contents, provenance, and long-term effects are veiled and murky.
</t>
  </si>
  <si>
    <t>How does the vignette first invite the reader to see these landscapes as natural, and then unsettle that perception?</t>
  </si>
  <si>
    <t>What kinds of histories become visible when the writer attends closely to sand, dust, bones, coal residue, creek banks, and groundwater?</t>
  </si>
  <si>
    <t>How does the movement between Arizona and Edmonton change the scale of the vignette, from two specific places to a broader argument about industrial waste and contemporary landscapes?</t>
  </si>
  <si>
    <t>Stewart</t>
  </si>
  <si>
    <t>Haeden</t>
  </si>
  <si>
    <t>Living With Latent Waste: Archaeology in a PermanentlyPolluted World</t>
  </si>
  <si>
    <t>401-402</t>
  </si>
  <si>
    <t>American Anthropologist 128(2): 401–415</t>
  </si>
  <si>
    <t>Kelly</t>
  </si>
  <si>
    <t>To visit the village of Burcoro in northern Uganda today, especially during the lush rainy season, is to behold at first glance an abundance of life. Narrow footpaths branch east from the main dirt road as one travels north, leading to a tidy hamlet of round, thatched-roof huts and boxy cement structures. On the west side of the road, two primary school buildings flank a large open green space, facing each other in a kind of broken U-shape. Anchoring the southside school building is a grove of large trees. The playful shrieks of children in brightly colored uniforms reverberate as they chase a soccer ball around the broad grassy field. Just beyond the school compound, neat garden plots burst with crops. Travelers along the road—on foot, bicycle, and motorbike—smile and wave hello. Passing vehicles hoot at the occasional herds of cattle or a stray goat, chicken, or dog, warning the animals to make way quickly. It is easy to forget—or perhaps never to know—what happened here in April 1991, when the 22nd Battalion of the National Resistance Army (NRA) came hunting Lord's Resistance Army (LRA) rebels. Finding none but accusing civilians of complicity, they brutalized captives in a violent rampage that lasted several days and claimed at least 11 lives. On closer look, one might notice the traces. The southern school building adjacent to the large grove of trees sits abandoned and decaying. No one uses the open space in front of it despite its inviting shade. Further down the main road, between the paths leading to the hamlet and the garden plots, barely visible this time of year amid long grasses, stands an even starker reminder. It is a sculpture of a tree—twisted, butchered, and unnatural in form and rendition. Written on its amputated limbs are carefully lettered words. Shooting. Sodomy. Torture. The words Human Rights Violations brand its trunk. If you stop to look more closely, or to read the names on the plaque at its base, the locals may tell you the story. They will probably take pains to point out the fifth name on the plaque: Kapere Alfoncio. He was killed in that very spot, tied to a real tree—similarly twisted and deformed in its death throes—that once stood in this place. There he was executed by firing squad while captives were forced to laugh and jeer. It was the punctuating abject act committed by the NRA soldiers before they departed Burcoro.</t>
  </si>
  <si>
    <t>Spirits, Land, and Bones: The Social Ecology of Forensic Intervention</t>
  </si>
  <si>
    <t>American Anthropologist 128(1): 97-107</t>
  </si>
  <si>
    <t xml:space="preserve"> Jaymelee and Tricia</t>
  </si>
  <si>
    <t>Kim and Redeker Hepner</t>
  </si>
  <si>
    <t>97-98</t>
  </si>
  <si>
    <t>How does the vignette first establish Burcoro as a lively and ordinary place, and how does that opening shape the later revelation of violence?</t>
  </si>
  <si>
    <t>What traces in the landscape — the abandoned school building, unused shade, sculpture, plaque, and tree imagery — make the past present?</t>
  </si>
  <si>
    <t>How does the phrase “on closer look” change the reader’s relationship to the scene and to what ethnographic attention requires?</t>
  </si>
  <si>
    <t xml:space="preserve">Around midday, a steady stream of women and children began to step through a concrete door frame, filling the open-air patio. I might call the patio a kitchen—two large metal cooking pots were placed on a fire at the center, and there was a sink at one side—except the space had no ceiling, and ropes for laundry were dangling along the walls: clear evidence that the patio was not typically used for preparing food. Typically, an anthropologist was not present either. The makeshift kitchen was occasioned by my desire to hold a focus group so I could talk with Maya-Mam women in this highland region of Guatemala about how they fed their families and themselves during the COVID-19 pandemic.
</t>
  </si>
  <si>
    <t>Yates-Doerr</t>
  </si>
  <si>
    <t>Wmily</t>
  </si>
  <si>
    <t>The Multiplicity of Reduction: Feeding Strategies forWorking Together</t>
  </si>
  <si>
    <t>120-121</t>
  </si>
  <si>
    <t>American Anthropologist 128(1): 120-129</t>
  </si>
  <si>
    <t>How does the writer show that the patio is not a fixed or obvious kind of place, but a space temporarily transformed by cooking, gathering, and research?</t>
  </si>
  <si>
    <t>What details — the concrete door frame, open-air patio, cooking pots, fire, sink, missing ceiling, and laundry ropes — help us understand the social life of this place?</t>
  </si>
  <si>
    <t>How does the ethnographer’s presence change the meaning and use of the patio, turning it into a site of inquiry as well as a domestic space?</t>
  </si>
  <si>
    <t xml:space="preserve">One moonless night in 2012, I was hunting together with two companions across the vast expanse of fields and forested strips that surround Karangasso Sambla, a village in western Burkina Faso. Under my feet, the first blades of grass were starting to poke through the soil charred by the bushfires of the previous dry season months. The air was fresh but already carried the humidity that announced the arrival of the hottest months of the year. Relying on the light of our headlamps, we were walking in a line spread across, with about a hundred meters separating me from Lasseni, on my right, and Si-Moussa, on my left. I could occasionally see their glare on either side, but only the muffled sound of my steps was audible within the enveloping ambience of crickets and the occasional call of a nightjar. That night we were looking for a type of small antelope, a rare encounter in the area but that we knew had been spotted recently by some farmers. A few nights before, we had tried to find the animals without success, and now we were giving it another shot.
</t>
  </si>
  <si>
    <t>Ferrarini</t>
  </si>
  <si>
    <t>Lorenzo</t>
  </si>
  <si>
    <t>Tools for relatedness: “Fetishes” in Burkina Faso and the work of enacted metaphors</t>
  </si>
  <si>
    <t>American Anthropologist 127(2): 233-243</t>
  </si>
  <si>
    <t>How does the vignette transform the fields and forested strips around Karangasso Sambla from a general landscape into a specific, lived place?</t>
  </si>
  <si>
    <t>What seasonal traces — charred soil, new grass, fresh humid air, memories of recent sightings — help establish the temporal depth of this place?</t>
  </si>
  <si>
    <t>How do hunting, walking, spacing, listening, and remembering previous attempts show place as something known through practice rather than simply observed?</t>
  </si>
  <si>
    <t>I met Daphney in the tent where she had found shelter, next to the site where she was born and had lived on Macajou Street, in downtown Port-au-Prince. It was May 2010. A couple of months earlier, on January 12, a massive earthquake that struck the city had reduced the residences of hundreds of thousands of people to rubble. Daphney and her son Fritznel spent almost two days immobilized under the debris, separated by the remains of collapsed walls yet hearing each other’s voices, until relatives and neighbors managed to open a hole to pass them water and then finally rescue them. I have known Daphney since 2007, when I arrived in Haiti to start a collaborative study of its dynamic urban economy and to lead a multinational ethnographic research and training program for young scholars. Over the years, I visited Daphney’s lakou on Macajou Street many times. There are still some urban lakou like hers in Port-au-Prince: sets of houses inhabited by kin-related people, connected by a yard or central corridor and with a ritual space around a peristil, where ceremonies are held for the spirits (lwa) and the graves of kin are located. Macajou Street was now populated by dozens of tents like Daphney’s. Sanitary conditions had fast deteriorated, and a cholera outbreak worsened the situation, bringing the bacterial specter of death into all intimate spaces. The immensity of the tragedy—an “acute-on-chronic event,” in Paul Farmer’s (2011, 21) rendering—evinced ways of dwelling and connecting persons and houses with deep historical trajectories (in the wake of the plantation and marronage), which would be reanimated in calamities to come, such as today’s COVID-19 pandemic.</t>
  </si>
  <si>
    <t>Neiburg</t>
  </si>
  <si>
    <t>Federico</t>
  </si>
  <si>
    <t>Multiscale Home: Shifting Landscapes and Living-in-Movement in Haiti</t>
  </si>
  <si>
    <t>548-549</t>
  </si>
  <si>
    <t>Cultural Anthropology 36(4): 548-555</t>
  </si>
  <si>
    <t>How does the vignette show Macajou Street as more than a disaster site, and as a place shaped by kinship, ritual, memory, and dwelling?</t>
  </si>
  <si>
    <t>What changes when the reader learns that Daphney’s tent stands next to the site where she was born and had lived?</t>
  </si>
  <si>
    <t>How does the description of the lakou connect the immediate aftermath of the earthquake to deeper histories of family, spirituality, plantation, marronage, and urban life?</t>
  </si>
  <si>
    <t>I overheard many conversations Maria had with friends, relatives, and neighbors we met on walks through the Aliança favela in Rio de Janeiro.1 This community forms part of the Complexo do Alemão, a 0.8 square-mile region across a number of hills and valleys, with favelas that constitute a continuous, densely occupied region with close to seventy thousand people. A visit to the market with Maria could take hours because of these meetings. She spoke of various topics: from gossip about acquaintances’ extramarital affairs to serious issues like the functioning of schools and public health clinics. At times Maria spoke of her son, Wellington, and would ask other women: “Have you also lost one?”</t>
  </si>
  <si>
    <t>How does walking with Maria through Aliança turn the favela from an abstract place-name into a lived social landscape?</t>
  </si>
  <si>
    <t>What does the slow pace of a market visit — stretched by meetings, conversations, gossip, and serious concerns — reveal about the social density of the neighborhood?</t>
  </si>
  <si>
    <t>How does Maria’s question, “Have you also lost one?” change the reader’s understanding of the place and the histories carried through its everyday routes?</t>
  </si>
  <si>
    <t>Motta</t>
  </si>
  <si>
    <t>Eugênia</t>
  </si>
  <si>
    <t>The Dying Home: “Bad Deaths” and Spatial Inscriptions of Mourning in a Favela</t>
  </si>
  <si>
    <t>Cultural Anthropology 36(4): 556–562</t>
  </si>
  <si>
    <t>During my fieldwork in the coastal region of Fukushima prefecture, I often accompanied Naoko, a woman in her eighties, into the evacuation zone of Minamisōma, where she grew up, to tend to her abandoned, contaminated residence. Naoko was one of the twenty thousand Minamisōma residents displaced in the wake of the 2011 nuclear disaster. Each visit, she would enter her former bedroom, open the drawers of the dresser, and quietly contemplate the items within. She would remove a few things from the drawer and lay them on the floor, as if to indicate her willingness to transfer them somewhere else. Then, she would clean up the area around the family’s Buddhist altar in the adjacent room. As she offered incense, the smoke rose to the wall where photographs of her deceased family members hung. Their cremated remains rest in the family grave on their property, a few hundred feet away from the house. The altar, memorial portraits, and the grave together articulate Naoko and her family’s multiple relationalities and temporalities, archived in the place they called home. Right before our departure, Naoko would once again return her belongings to the drawer. This contaminated home, not her temporary residence nine miles north of the evacuation zone, is where she wishes to rest in peace when the time comes.</t>
  </si>
  <si>
    <t>Morimoto</t>
  </si>
  <si>
    <t>Ryo</t>
  </si>
  <si>
    <t>Home Otherwise: Living Archives and Half-Life Politics in Post-Fallout Coastal Fukushima</t>
  </si>
  <si>
    <t>Cultural Anthropology 36(4): 573–579</t>
  </si>
  <si>
    <t>How does Naoko’s repeated return to her contaminated home show that place can remain meaningful even when it is unsafe or uninhabitable?</t>
  </si>
  <si>
    <t>What do the drawers, altar, memorial portraits, incense, and family grave reveal about the relationship between home, memory, kinship, and death?</t>
  </si>
  <si>
    <t>How does the vignette layer different temporalities — childhood, disaster, displacement, ancestral presence, and future rest — within a single place?</t>
  </si>
  <si>
    <t xml:space="preserve">The  construction  of  the  Belo  Monte  dam  unraveled  the  many  meshes  that  constituted  the  Altamira  housing  system.  This  became  particularly  visible  in  the  annually  floodable  neighborhoods,  where  people  disassembled  their  own  houses  plank by plank, nail by nail, under the scalding sun. Undertaken with relatives and neighbors, this dismantling made visible the networks of sociability integral to the home.  These  peoples  would  be  rehoused  in  different  parts  of  the  city,  dispersed  from each other, and distant from the main river and its tributaries. Some told us they would, from then on, “live amid strangers.”There  is  nothing  more  different  from  the  century-long  Amazonian  ways  of  life than the new urban landscape of the resettlement areas. Lines of standardized houses, wide sidewalks with no fences, and rectangular geometries all evoke a con-dominium in the suburbs of a big city. At the same time, precarious sanitation and access to water persisted as problems. The prefabricated walls made it impossible to tie up hammocks—a small “detail” that clashed with a defining feature of living well in Amazonia. </t>
  </si>
  <si>
    <t>582-584</t>
  </si>
  <si>
    <t>da Costa Oliveira and Fausto</t>
  </si>
  <si>
    <t>Thiago and Carlos</t>
  </si>
  <si>
    <t>Amazonian House-ing: A Visual Anthropology Essay</t>
  </si>
  <si>
    <t>Cultural Anthropology 36(4): 580-588</t>
  </si>
  <si>
    <t>How does the image of people dismantling their homes “plank by plank, nail by nail” make visible the social relations embedded in housing?</t>
  </si>
  <si>
    <t>What differences does the vignette draw between the floodable neighborhoods and the standardized resettlement areas?</t>
  </si>
  <si>
    <t>Why does the detail about not being able to tie up hammocks matter, and what does it reveal about the relationship between built form and “living well”?</t>
  </si>
  <si>
    <t>*drug-war violence*</t>
  </si>
  <si>
    <t>In the summer of 2016, I found myself at one of the entrances of a large military facility that takes up several blocks of a northeastern neighborhood in Mexico City. I was there to visit the Museo de Enervantes, or Museum of Drugs. My physical presence that morning followed both a formal letter I had sent a few weeks earlier and an official response I received shortly after, summoning me at a specific date and time. I handed this invitation to the military guard, who then let me in through a metal detector and into an office, where they took my picture and personal information, and where my guide was waiting. He then let me through a patio and into a gray, mid-sized building, where we rode the elevator to the seventh floor and then entered what looked like an office space. From the outside, the museum was as unremarkable as it was unknown to the public, contrasting with the highly visible propagandistic efforts that the military has engaged in since the start of the drug war. After going through a handful of halls that showcased the military's antidrug war campaigns with antiquated objects—decades-old mockups, photos of seized drug labs, and objects used to hide smuggled drugs—my experience of the exhibit turned from relative dullness into awe. In a section called Narcocultura, the museum had on display a vast collection of flashy objects confiscated from drug traffickers. What caught my eye immediately were dozens of guns of different calibers, all displayed in close proximity to each other, all covered in gold and silver, adorned with engraved images and text, and surrounded with equally exuberant pieces of jewelry. The reflection of the window displays and the light of the lamps pointing at them intensified the brightness emitted by those guns, refracting each other's aura. The presence of all those guns in that space was confounding. Their materiality suggested itself as confirmation that drug kingpins match their fictionalized representations in popular media—as ostentatious embodiments of wealth, transgressive power, and social justice. Such objects appeared then to be their relics. Dwelling in this bizarre spectacle, it took me a while to even notice much more in this hall, including the exhibit's framing of those objects. Indeed, the museum exists to teach young soldiers and select visitors about the military's combat of drug trafficking and the dangers the latter poses to Mexicans. For me, however, the dazzle of those guns shone right through the museum's attempt to subsume them into its narrative of military might and the rule of law. This initial reaction of mine was not just anticipated by the museum staff, but constituted an acute matter of concern. It had led to the decision to heavily restrict public access to this site.</t>
  </si>
  <si>
    <t>Mondragón-Celis</t>
  </si>
  <si>
    <t>Agnes</t>
  </si>
  <si>
    <t>The problem of criminal charisma: State authority and the politics of narcocultura in Mexico's drug war</t>
  </si>
  <si>
    <t>American Anthropologist 126(4): 581–595</t>
  </si>
  <si>
    <t>How does the vignette guide the reader through layers of restricted space — entrance, guard, metal detector, office, patio, elevator, seventh floor — before reaching the museum?</t>
  </si>
  <si>
    <t>What does the museum’s location inside an unremarkable military facility suggest about secrecy, state power, and public access to knowledge?</t>
  </si>
  <si>
    <t>How does the contrast between the museum’s dull exterior and the dazzling Narcocultura display shape the reader’s understanding of this place?</t>
  </si>
  <si>
    <t>Rosita and her family have operated a food cart in the well-known Feria Pinto area in Temuco for four years, made possible by pension fund withdrawals during the pandemic. Rosita’s husband says: “Thanks to the withdrawals from pension funds, we were able to buy our cart […]. We started working on a construction site and then saw the opportunity to come to ‘La Feria’. The cart meets all the hygiene requirements set by the ministry […]”. During the day, this space serves as the city’s main supply centre, attracting thousands of people from the most working-class sectors of the city, as well as individuals from nearby towns via the rural bus terminal and railway station, which are characteristic of the area (Axt and Ardura 2016). The district also features various supermarkets and other businesses selling goods ranging from construction materials to animal fodder. However, as the day progresses, commercial activity declines. At dusk, when the market and other businesses close, the space becomes occupied by trucks, vans and other transport vehicles. Balmaceda Avenue, its streets, pavements and central reservations transform into a new market — La Feria — this time entirely informal, where vegetables, seasonal fruits, food and other goods are sold late into the night. Within this context, Rosita sets up her food truck, catering to fellow workers and customers who come to stock up at this new market.</t>
  </si>
  <si>
    <t>24-25</t>
  </si>
  <si>
    <t>Nocturnality and Resistance: Adaptation and Legitimisation Strategies in Night-Time Street Vending in Chile</t>
  </si>
  <si>
    <t>Ulloa-Martínez</t>
  </si>
  <si>
    <t>Jorge</t>
  </si>
  <si>
    <t>Urbanities-Journal of Urban Ethnography 15(1): 19-35</t>
  </si>
  <si>
    <t>How does the vignette show Feria Pinto as a place that changes between daytime and nighttime economies?</t>
  </si>
  <si>
    <t>What details help the reader understand the area as a working-class commercial hub connected to transport, rural towns, formal businesses, and informal markets?</t>
  </si>
  <si>
    <t>How does Rosita’s food cart depend on the rhythms of the place — the closing of daytime businesses, the arrival of trucks and vans, and the emergence of the night market?</t>
  </si>
  <si>
    <t xml:space="preserve">By the end of my first half-day at the Urban Ethnographic Field School (UEFS)–hosted at the UBC Learning Exchange (LE) in Vancouver’s Downtown Eastside (DTES)–representatives from community partners were identified, and students joined each other to meet their new contacts who they would be spending their afternoons with. I began to eat lunch with my peers while waiting for our organizational contact, Eric, whose role at the LE includes student engagement. He had stepped away for a moment to welcome a different field school on the floor above. After a few of my peers finished their second serving of food, it was time to learn more about our placement and the LE itself. As we climbed the stairs to Eric’s office on the second floor–I did so slowly after requesting assistance with my bag, taking one step at a time while holding onto the railing and using my cane for support–Eric apologized for the lack of an elevator; this was an old building that had previously housed a bank. Even past the flight of stairs, however, entering his office required more steps connected to a weaker railing than the last. After that first meeting, he assured me that he would book any further meetings in a space that would not require stairs. </t>
  </si>
  <si>
    <t>Pesklevits</t>
  </si>
  <si>
    <t>Telka</t>
  </si>
  <si>
    <t xml:space="preserve">Missing: Wheelchair : Access, Accessibility, and Disability in Community Development Work </t>
  </si>
  <si>
    <t>The Ethnograph 10:142-150</t>
  </si>
  <si>
    <t>How does the vignette turn the Learning Exchange from a learning site into a lived place shaped by architecture, history, and bodily movement?</t>
  </si>
  <si>
    <t>What details help the reader understand how access changes the experience of place?</t>
  </si>
  <si>
    <t>How does the building’s past and present use shape what this place makes possible, and what kinds of barriers it creates?</t>
  </si>
  <si>
    <t xml:space="preserve">
Sewage surges through the main canal in Virgaon village, a small hamlet on the outskirts of the city of Gurgaon, India. Toxic green suds pop at the surface of the canal’s black waters and unidentifiable clumps of gray matter pool into the plastic bags that float along the nala (canal/sewer/drain). The fetid waters and the garbage heaps that mark the nala’s banks make all those who walk along it wrinkle and cover their noses in distaste. The warm and somehow alluring smell of raw sewage spreads during a quick downpour as the nala exceeds its boundaries and floats gently onto Virgaon’s unpaved roads, leaving behind a layer of slime as the water recedes. The slime squelches into the open-toed rubber sandals of Virgaon’s residents as they walk across the transforming ruro-urban streets. The presence of excess sewage in Gurgaon is a result of its rapid urban development. As the apotheosis of matter out of place, sewage indexes a growing urban region but also reeks of corruption and contamination. </t>
  </si>
  <si>
    <t>How does the vignette show Virgaon as a place shaped by the overflow between canal, sewer, road, and settlement?</t>
  </si>
  <si>
    <t>What details help the reader understand Virgaon as a ruro-urban place transformed by Gurgaon’s rapid urban development?</t>
  </si>
  <si>
    <t>How does the movement of sewage beyond the nala’s banks change the meaning of roads, streets, and everyday walking in the village?</t>
  </si>
  <si>
    <t>Dharia</t>
  </si>
  <si>
    <t>Namita Vijay</t>
  </si>
  <si>
    <t>Embodied Urbanisms: Corruption and the Ecologies of Eating and Excreting in India’s Real Estate Economies</t>
  </si>
  <si>
    <t>Cultural Anthropology 36(4): 708–732</t>
  </si>
  <si>
    <t>I first met Semere and Tigisti, an Eritrean couple, a few days after they had arrived in Libya’s capital, Tripoli, from the Sahara Desert.1 Sitting silently in the derelict house on the city’s outskirts, where many undocumented migrants waited to move on to Europe by boat, they gave the impression of feeling trapped and wanting to hide from the world. Semere and Tigisti were tired and emaciated after an arduous journey with human smugglers on overcrowded vehicles through the desert. Fear had etched onto their faces. Their journey had begun when they left Eritrea for Sudan, where they lived for some time to earn the money to continue their journey. “For a better life” they had to leave, Semere remarked. The journey from Sudan through the desert was so bad that Semere and Tigisti felt unable to recount it. They not only endured extreme weather conditions, but faced violence, harassment, and extortion at the hands of the smugglers and other criminal groups. The feeling of being traded “like a good” or a “commodity” among different actors in this desert landscape shaped migrants’ perceptions of such journeys to the south of Libya. These predicaments often continued as people made their way through the country. Many migrants ended up in sites of confinement and detention, sometimes being able to escape, but more often having to pay their way out by sourcing money through informal channels. Semere and Tigisti appeared unable to shake the feeling of fear that had engulfed their lives ever since the desert crossing. They had learned about the house in Tripoli through a friend. Owned by a Libyan landlord, it was a place where a group of migrants paid rent to stay while waiting to move on to Europe by boat. The house offered a relatively stable place for migrants to prepare for the boat crossing in the turbulent atmosphere of Libya’s fragmented state context three years after the 2011 uprisings. In Libya, migrants’ lives became enmeshed in predatory economic practices that generated profit from mobile life: they became human “stock” to be traded, were consumers of clandestine journeys and sources of rent for criminal and state actors.</t>
  </si>
  <si>
    <t>How does the vignette map Semere and Tigisti’s journey through different places — Eritrea, Sudan, the Sahara, Libya, Tripoli, and the house — and what kind of danger or possibility is attached to each?</t>
  </si>
  <si>
    <t>What does the derelict house on the outskirts of Tripoli reveal about waiting, hiding, temporary shelter, and the uncertainty of onward movement?</t>
  </si>
  <si>
    <t>How does the desert function as more than a physical landscape, becoming a place where migrants are made vulnerable to violence, extortion, and being treated “like a commodity”?</t>
  </si>
  <si>
    <t>Achtnich</t>
  </si>
  <si>
    <t>Marthe</t>
  </si>
  <si>
    <t>Bioeconomy and Migrants’ Lives in Libya.</t>
  </si>
  <si>
    <t>Cultural Anthropology 37(1): 9–15</t>
  </si>
  <si>
    <t>*forced migration, human smuggling*</t>
  </si>
  <si>
    <t>*descriptions of state violence, torture, sexual violence, execution, and death*</t>
  </si>
  <si>
    <t>*discusses disaster aftermath*</t>
  </si>
  <si>
    <t>*discussion of child loss*</t>
  </si>
  <si>
    <t>*nuclear disaster*</t>
  </si>
  <si>
    <t>“Contrary to what outsiders fixate on about Fukushima,” Tengo, a man in his sixties, told me, “the practical obstacle of living here is the wildlife. Not radiation!”  On March 14, 2011, Tengo and his family had fled their home in Odaka district, Minamisōma city, Fukushima Prefecture, immediately after the second hydrogen explosion at Reactor Unit 3 of the Tokyo Electric Power Company (TEPCO)–owned nuclear power plant about sixteen kilometers (3.7 miles) southeast. Tengo finally returned to his original residence in June 2019, after eight long years of waiting, first for the reduction of ambient radiation levels and then for the rebuilding of his house, which the government-led decontamination measures had destroyed. As a governmentally recognized evacuee, Tengo spent eight years making a series of damage claims to TEPCO regarding the land’s contamination and his loss of livelihood. Tengo’s sustained efforts had distilled for him, more than ever, the psychological attachment he had to his natal home, its physical upkeep, and the spiritual ties to his ancestors. According to Tengo’s family history and the Japanese legal system, this land is registered under his name and he owns it. However, in multispecies worlds, the land always belongs to anything that roams it or finds through it the necessities of life. In this region, macaques, masked palm civets, green pheasants, and wild boars—the focus of this article—have long coexisted with the human locals. Wild boars are particularly emblematic of the ecological upheaval that residents experience as they return to find their predisaster residences rehabituated by animals that once abided by the anthropocentric divisions between home and wilderness. The city of Minamisōma reports that the number of wild boars captured in the urban limits jumped from 39 in 2011, to 1,300 in 2014, and to more than 1,700 in 2016. In July 2018, the city launched an online hazard map for visualizing locations where residents had previously spotted wildlife. On his return, Tengo was confronted with the mismatch between his newly reconstructed, modern-looking two-story house and the desolate wilderness surrounding it. Odaka is now, more than ever, the quintessential Japanese inaka, or nostalgic countryside. Since the official reopening of Odaka in July 2016, about 50 percent of its currently registered residents (3,813) had returned to the area by November 2021. While most returnees live in Odaka’s central region, Tengo’s residence lies in western Odaka. Here, it has become more common to encounter wildlife and bags of decontaminated waste than any of the 350 or so mostly elderly returnees. As a result, Tengo’s daily routine included patrolling his property with an air rifle to chase after wildlife, like the wild boars that roamed around and stole vegetables from the family garden.</t>
  </si>
  <si>
    <t>How does the vignette complicate the idea of “returning home” after disaster?</t>
  </si>
  <si>
    <t>What does Tengo’s comment that the practical obstacle is “wildlife, not radiation” reveal about the difference between outside perceptions of Fukushima and everyday life for returnees?</t>
  </si>
  <si>
    <t>How does the presence of wild boars, macaques, civets, pheasants, and decontaminated waste change the meaning of home, property, and countryside in Odaka?</t>
  </si>
  <si>
    <t>A Wild Boar Chase: Ecology of Harm and Half-Life Politics in Coastal Fukushima</t>
  </si>
  <si>
    <t>Cultural Anthropology 37(1): 69–98</t>
  </si>
  <si>
    <t>Every Saturday and Sunday, a steady flow of men can be seen heading from the old day laborer and skid row district of Tokyo, San’ya, in the direction of the nearby Rokku entertainment area of Asakusa. As if they had taken on the musty complexion of the newspapers they carry tucked under their arms or in their back pockets, they can be recognized by their monochromatic, frayed clothing and their ghostly outer appearance. Be it on foot or by bus, everyone has one destination: WINS, the off-track horse-race gambling (keiba) hall of Asakusa. Aficionados arrive early, even before opening, standing impatiently in a small crowd waiting for the shutters to open and the gambling to commence. By noon, especially on Sundays, when the high-profile races are screened, the six-story WINS building is buzzing with crowds clumped around TV screens hanging from the ceiling. Many also sit on the staircases and in the few open spaces, or by the walls and in the corners of the hall, peering at the small print of the newspaper statistics spread on the floor before them. With a pen in one hand and a stack of blank betting cards by their side, they write on top of the statistics, only to fill in the numbers of their bet in the circles of their betting card, after which they purchase their gambling ticket from the machines lined up against the front wall. On almost every Sunday between 2011 and 2013, one group of middle-aged men from San’ya could be found in this crowd of gamblers, starting their weekly pilgrimage at an eatery in Asakusa before liquor had gotten the better of them. Sundays for them passed in a blitz. By two or three o’clock, the men would be back in San’ya to watch the main races at a sordid dive bar outsiders would have been loath to enter. By this point, they would either be trashed or at the peak of conviviality: watching the races, singing karaoke, drinking, and eating with a pile of cash lumped in the center of the table.</t>
  </si>
  <si>
    <t>How does the vignette use the men’s weekend movement from San’ya to Asakusa and back again to map a social world?</t>
  </si>
  <si>
    <t>What details make WINS feel like a specific place, with its own rhythms, crowds, objects, and forms of attention?</t>
  </si>
  <si>
    <t>How does the return to San’ya — from the gambling hall to the dive bar — change our understanding of the men’s relationship to place, routine, and conviviality?</t>
  </si>
  <si>
    <t>Hammering</t>
  </si>
  <si>
    <t>Klaus K. Y.</t>
  </si>
  <si>
    <t>Gambling, Dignity, and the Narcotic of Time in Tokyo’s Day-Laborer District, San’ya</t>
  </si>
  <si>
    <t>Cultural Anthropology 37(1): 150–175</t>
  </si>
  <si>
    <t>150-151</t>
  </si>
  <si>
    <t xml:space="preserve">The promise of rain hangs heavy in Peru’s mineral-rich Amazonian region of Madre de Dios as the Toyota Tundra glides along the Interoceanic Highway. It’s the last day in August 2011, and I’m traveling with four environmental engineers employed by the regional government’s Department of Energy, Mines, and Hydrocarbons. Madre de Dios, bordered by Brazil and Bolivia, is experiencing a gold rush, and with it, the companion industry of the sex trade. As we drive, makeshift restaurants and prostíbars (brothel-bars) flash past the window. We are headed to gold-mining camps to conduct workshops on environmental impacts. On other occasions, I enter the mines with regional health teams and sex workers turned peer educators. This triple-frontier Amazonian zone bears the acronym MAP: M for Madre de Dios, A for Brazil’s state of Acre, and P for a region in Bolivia called Pando. The engineers joke that this remote area is “off the map,” home to “tribes living in voluntary isolation.” Yet despite this off-the-beaten-track reputation, my colleagues repeat something I’ve heard frequently since crossing from Brazil into Peru along the Interoceanic Highway: the route not only enables travel and migration but also facilitates a variety of illegal economies. “All the labor trafficking in the mines? Sex trafficking? Wildlife trafficking? Gold?” Enrique, one of the engineers, asks rhetorically. His companions nodding assent, another engineer adds: “It’s all because of the highway.”
</t>
  </si>
  <si>
    <t>Goldstein</t>
  </si>
  <si>
    <t>Ruth</t>
  </si>
  <si>
    <t>Life in Traffic: Riddling Field Notes on the Political Economy of ‘Sex’ and Nature</t>
  </si>
  <si>
    <t>Cultural Anthropology 37(2): 251–285</t>
  </si>
  <si>
    <t>251-252</t>
  </si>
  <si>
    <t>How does the vignette challenge the idea that Madre de Dios is “off the map” by showing its connections to highways, borders, migration, mining, and illegal economies?</t>
  </si>
  <si>
    <t>What role does the Interoceanic Highway play in shaping the region as a place of extraction, movement, governance, and exploitation?</t>
  </si>
  <si>
    <t>How do the passing restaurants, prostíbars, mining camps, engineers, health teams, and peer educators help the reader understand the social world produced around the gold rush?</t>
  </si>
  <si>
    <t>*discussion of sex traffiking*</t>
  </si>
  <si>
    <t>It was early afternoon on a crisp winter day in 2019, and the Chemist, the guard, and I sat together in front of a wood-burning stove in a small office of a former chemical factory in Yerevan. The guard had converted the office into his quarters so that, day and night, he could watch over the shuttered Soviet factory. I will call it Khimzavod, one of the many factories that lingers tenaciously in the post-Soviet “twilight zone” (González-Ruibal 2019, 132)—the liminal state between use and abandonment, between prosperity and demise, where optimism and despair jockey for position in the lives of those caught up in ruination. We were sharing a roasted chicken wrapped in lavash bread and a bottle of orange vodka when the Chemist’s phone rang. Hands greasy, he hit speakerphone: “Can you help me fill an order for 600 meters of glass tubing, like the ones we got from the factory in Yeghvart?” asked the caller. The Chemist hesitated, realizing that the quantity would require much foraging in other chemical factories, and negotiation with hard-nosed factory owners. The job would draw him into yet another trial of ruination, a struggle to discover value in old things, where the temporal and material logics of capital, and the waning life course of objects and humans, test the limits of those efforts. The caller explained that the deal was good, because the buyers had originally thought they needed to use costly quartz tubing from China but were then convinced that old Soviet glass could work. “It sounds worth it”, the Chemist replied, accepting the job in the spur of the moment. No sooner had we returned to the chicken than there was a knock at the door. The guard became agitated. He had a debt to pay and the creditor had arrived. As his distress mounted, the Chemist reached into his wallet and placed a few hundred dollars on the stove, gesturing to the guard to take the cash and settle his debt. When the guard stepped out, I asked the Chemist if his friend was good for the money. It didn’t really matter, he replied in so many words; if the guard didn’t repay him, the Chemist could collect collateral from the abundant (but rusting) metal on the factory grounds, whose price on the scrap metal market he could estimate as though his eyes were scales.</t>
  </si>
  <si>
    <t>How does the vignette show the former chemical factory as neither fully abandoned nor fully alive, but suspended between past and present uses?</t>
  </si>
  <si>
    <t>What kinds of value are still being produced or extracted from the factory’s ruins — glass tubing, scrap metal, shelter, debt repayment, social obligation?</t>
  </si>
  <si>
    <t>How do the wood stove, roasted chicken, vodka, phone call, debt, and rusting metal make the factory feel like a lived place rather than an empty ruin?</t>
  </si>
  <si>
    <t>317-318</t>
  </si>
  <si>
    <t>Khatchadourian</t>
  </si>
  <si>
    <t>Lori</t>
  </si>
  <si>
    <t>Life Extempore: Trials of Ruination in the Twilight Zone of Soviet Industry</t>
  </si>
  <si>
    <t>Cultural Anthropology 37(2): 317–348</t>
  </si>
  <si>
    <t xml:space="preserve">Why is it that certain places undergo a transformation of the banal by day to the phantasmagorical by night? My first introduction to this question came in 1998, a few days after I first arrived to begin my dissertation fieldwork in Porgera. Having never before visited the southern hemisphere, I remember my amazement at the night sky with the Southern Cross and the Magellanic Clouds. Enchanted by the stellar display, I stepped out of my house and lay in the grass watching the stars. My research assistant at the time, Peter, originally joined me, but after about five minutes, he started to shift uncomfortably on the ground. He then said, “We need to go in now.” I pointed out that my eyes were just starting to adjust to the darkness, but he insisted we go in. “It’s not good to be out at night. There are bad things about at night [ol samting no gut stap long nait].” Reluctantly, but also recognizing an ethnographic moment, I acquiesced and back in our house started to learn about the dangers of the night in Porgera. As the months of my dissertation research passed, I encountered more and more instances of innocuous places by day that evoked fear when traversed at night. Mostly, the fear resulted from the fact that malevolent spirits roamed about the landscape in Porgera during nighttime. Some spirits (yama) send out owls to help them find their next human victim—their screech is evidence of the yama’s nearness to one’s house. 
</t>
  </si>
  <si>
    <t>How does the same place outside the house become meaningful in different ways for the ethnographer and for Peter?</t>
  </si>
  <si>
    <t>What does the vignette show about how place is shaped not only by physical features but by cosmology, fear, memory, and local knowledge?</t>
  </si>
  <si>
    <t>How does the phrase “bad things about at night” transform the grassy area and night sky from a beautiful scene into a dangerous place?</t>
  </si>
  <si>
    <t>Jacka</t>
  </si>
  <si>
    <t>Jerry</t>
  </si>
  <si>
    <t>Place, Time, and Affect: Changing Landscapes around a New Guinea Mining Area</t>
  </si>
  <si>
    <t>Cultural Anthropology 37(3): 549–571</t>
  </si>
  <si>
    <t>A huge portrait of Felicia August hung in the living room of her family home in Lavender Hill. The oil painting dominated one wall, Felicia’s smiling face perpetually surveying the activity that drummed, day and night, through her house: volunteers carried huge sacks of food for preparation in the soup kitchen that was tucked in an outside corner of the property; girls arrived for after-school discussion groups in the garage; mothers came to tend the vegetable garden or attend parent workshops in the remodeled shipping container squeezed between the side of the house and the perimeter wall; wives sat on the living room couches waiting for consultations; and the late-night social workers brought women, girls, and baby boys to overnight in one of the bunk beds in the informal wooden “wendy-house” structure that served as safe house in the backyard. In every corner of the property, Felicia’s private home had been refashioned as a place of feminist action. Even her husband, Lucas, and their two children had been pulled into the organization Felicia runs to halt the high levels of domestic violence in Lavender Hill, a fifty-year-old neighborhood on the Flats of Cape Town. The portrait hanging on the wall was a gift to Felicia, one of the prizes she was awarded for being a finalist in a national “Woman of the Year” award for her work in founding and running her organization. It hung in her living room as a reminder that, every so often, the generous, daily grassroots organizing done by people like Felicia in poor neighborhoods all over South Africa can accrue recognition and thanks beyond the life of the neighborhood. Mostly, though, the herculean work Felicia does for women in Lavender Hill, fueled by her love of people and the service of God, and sometimes reliant on only her own family’s meager income, is compensated by the knowledge that the work is needed, and that it is righteous. Standing in her living room wearing her trademark “Pissed-Off Woman” T-shirt, her eyes on every detail of the anti-violence work being done through her home, Felicia commanded formidable respect.</t>
  </si>
  <si>
    <t>How does the vignette show Felicia’s home being transformed from a private residence into a place of feminist action?</t>
  </si>
  <si>
    <t>What do the different spaces on the property — living room, soup kitchen, garage, garden, shipping container, and safe house — reveal about the many forms of anti-violence work taking place there?</t>
  </si>
  <si>
    <t>How does the portrait of Felicia shape the reader’s understanding of recognition, authority, and presence within the home?</t>
  </si>
  <si>
    <t>599-600</t>
  </si>
  <si>
    <t>Gillespie</t>
  </si>
  <si>
    <t>Orders of Protection: Feminist Lessons in Anti-Privatization and Authoritarianism from South Africa</t>
  </si>
  <si>
    <t>Cultural Anthropology 37(4): 599–624</t>
  </si>
  <si>
    <t>In early autumn 2017, under a thick gray cloud, regional farmers, agricultural high school students, and university students, as well as volunteers from across Japan gathered in a large field in coastal Fukushima to plant rapeseeds. I joined as everyone made a long line along the length of the field. Together, we walked across the field with plastic containers full of rapeseeds. As we slowly made our way to the other side, we threw handfuls of seeds on the ground, stepping on them with our rubber boots, and pushing them into the soil. The laughter of high school students could be heard here and there, as the muddy clay soil trapped their boots. Birds started flocking behind us, eating up the seeds we had just planted. No one seemed to care. A drone, operated by a young man from the neighborhood, buzzed around, taking pictures and videos of the event. After planting the seeds, we headed to a nearby community center, where the wives of the farmers were waiting. They served their guests warm pork vegetable soup, vegetable tempura, rice balls, and many other regional dishes, using harvests from their fields. As more than one hundred participants took their seats in the large gym, the farmers thanked them and discussed local efforts to begin farming again. Chatter filled the gym as participants commented on the regional flavor and enjoyed each other’s company. At the end of the day, the farmers sent everyone home with a souvenir—a bottle of salad dressing made with canola oil from rapeseed harvested from their fields the previous year. Those familiar with Japan might see this as another experiential learning event popular among families, schoolchildren, tourists, and volunteers. Yet what made this event distinct was that it took place in an area once designated a mandatory evacuation zone after the Tokyo Electric Power Company’s Fukushima Daiichi Nuclear Power Plant accident in 2011. As something taking place in what might be easily identified as a “nuclear” site, this event stood in stark contrast to activities emerging elsewhere in response to the nuclear accident.</t>
  </si>
  <si>
    <t>706-707</t>
  </si>
  <si>
    <t>Kumaki</t>
  </si>
  <si>
    <t>Hiroko</t>
  </si>
  <si>
    <t>Suspending Nuclearity: Ecologics of Planting Seeds after the Nuclear Fallout in Fukushima, Japan</t>
  </si>
  <si>
    <t>How does the vignette first establish the event as an ordinary or even festive agricultural gathering, and how does that meaning shift once we learn it takes place in a former evacuation zone?</t>
  </si>
  <si>
    <t>What do the details of collective seed planting, muddy boots, birds eating seeds, drone footage, shared food, and canola-oil salad dressing reveal about efforts to remake this place after disaster?</t>
  </si>
  <si>
    <t>How does the vignette complicate the idea of a “nuclear site” by showing farming, hospitality, learning, and conviviality taking place there?</t>
  </si>
  <si>
    <t>“If you had met me twenty years ago, I would have been living under a bridge,” Brad said to me while shaking his head in near disbelief. At that time in his life, he had lost his job in the oil and gas industry in Colorado in the United States. He had subsequently lost his wife in a messy divorce, and eventually, as he put it, “lost pretty much everything.” In an attempt to “keep his head above water,” he relied on the generosity of a hotel manager who let him sit all day in the hotel’s restaurant, using a corner table as a temporary office space. From that table, he tried to get his life back together. Today, Brad is one of Colorado’s most successful oil and gas industry players, now the CEO of his fourth company. “Wanna meet me at Church?” Brad asked one day as we were arranging to meet up. I knew he was not referring to one of the many churches regularly frequented by his friends in the industry (see High 2019). Instead, he was referring to the luxurious cigar bar officially known as Churchill Bar at the Brown Palace Hotel in downtown Denver. With its oak paneling, deep chesterfield sofas, and extensive selection of cigars and single malts, it served as the regular meeting place for financiers, lobbyists, and people in the oil and gas industry. Half hidden in a thick cloud of smoke and dressed in a three-piece pinstripe suit, Brad waved me over as soon as I arrived. Having just received his latest delivery of cigars, he carefully inspected and arranged them in his personal mahogany box. As we chatted, he reflected on the period in his life when he sat at that corner table in that restaurant. It was 1999 and oil prices had hit a new low. Companies were selling assets in desperate attempts to reduce losses, and it proved a good moment to buy acreage. If only Brad had had the money.</t>
  </si>
  <si>
    <t>How does the vignette use different places — the bridge, the hotel restaurant table, and the cigar bar — to narrate Brad’s changing social and economic position?</t>
  </si>
  <si>
    <t>What does the Churchill Bar reveal about the social world of financiers, lobbyists, and oil and gas industry figures?</t>
  </si>
  <si>
    <t>How does Brad’s memory of the restaurant corner table complicate the scene of present-day success in the luxurious cigar bar?</t>
  </si>
  <si>
    <t>Cultural Anthropology 37(4): 707–737</t>
  </si>
  <si>
    <t>738-739</t>
  </si>
  <si>
    <t>High</t>
  </si>
  <si>
    <t>Mette</t>
  </si>
  <si>
    <t>topias of Oil: Private Equity and Entrepreneurial Ambition in the U.S. Oil and Gas Industry</t>
  </si>
  <si>
    <r>
      <t>Cultural Anthropology</t>
    </r>
    <r>
      <rPr>
        <sz val="16"/>
        <color rgb="FF555654"/>
        <rFont val="Arial"/>
        <family val="2"/>
      </rPr>
      <t> 37(4): 738–763</t>
    </r>
  </si>
  <si>
    <t xml:space="preserve">t was summer, and I was standing on the roof of a small apartment building in one of Rio de Janeiro’s North Zone favelas with Diana, looking over a field dotted with rusted industrial equipment and, further in the distance, the skyline of the city’s periphery. Night had settled in. Diana was telling me that we should have a barbecue here in a few days if the weather was fine. I agreed, although I was distracted by the lightning marching in from the horizon. I told her I’d have to leave now if I wanted any chance to stay dry, so we went downstairs and into the apartment on the third floor. This was the space that she shared with her friend, another Black travesti named Hillary, as well as Hillary’s husband, Lucas. My field notes from that evening end with this final conversation and farewell: “Hillary was lying on the bed, head resting on her husband’s chest. She sat up quickly and said her goodbyes, it was already 9:30 p.m. but they didn’t seem to be in a huge hurry to get back. I found my way out of the favela fine enough and took the bus home, exhausted.” The “back” in this note refers to a nearby prison. These three were incarcerated in a men’s penitentiary named Crispim Ventino, where they were released each weekday morning and expected to return at night. They had pooled their resources to rent this apartment, a space that gave them room to rest and pass the time until their return. In my fatigue and my attempt to outrun the rain, I had noted but apparently paid little attention to the housemates’ lack of concern with getting back to the prison before the 10 p.m. deadline. It was only a few days later, when I returned to the apartment, that I realized that they hadn’t gone back that night. Instead, the three had become evadidos, evaded, escapees. They remained so for about a week before they decided to turn themselves in at the prison gates. They would evade (evadir) again later, for a few days or weeks at a time, sometimes alone and sometimes together. Occasionally they would let me know directly. But it was often unclear to me whether, at any one point, Hillary and Diana were completing their sentences or alternately living as evadidas, most often in this apartment, only a short walk from the prison itself.
</t>
  </si>
  <si>
    <t>How does the apartment function as more than shelter — as a place of rest, intimacy, waiting, and temporary freedom?</t>
  </si>
  <si>
    <t>What does the apartment’s proximity to the prison reveal about the unstable boundary between incarceration and everyday life?</t>
  </si>
  <si>
    <t>How do the rooftop view, approaching storm, nighttime deadline, bus ride, and return-to-prison expectation shape the reader’s sense of place and movement?</t>
  </si>
  <si>
    <t>36-37</t>
  </si>
  <si>
    <t>Thompson</t>
  </si>
  <si>
    <t>David</t>
  </si>
  <si>
    <t>Evasion: Prison Escapes and the Predicament of Incarceration in Rio de Janeiro</t>
  </si>
  <si>
    <t>Cultural Anthropology 38(1): 36–59</t>
  </si>
  <si>
    <t>Bedi</t>
  </si>
  <si>
    <t>Tarini</t>
  </si>
  <si>
    <t>“This is the everyday-everyday mess [roz-roz ka gadbad] the summer and rain make to the traffic and roads,” sighs Mumbai taxi driver Rashid as we bump to a halt at a busy city junction. Rashid is a veteran Mumbai taxi wallah, from a family of hereditary, Muslim taxi drivers and mechanics known as chillia. His family has been driving in Mumbai’s gadbad for more than ninety years, so for Rashid, his sons, and nephews, the chronic navigation of gadbad marks an intergenerational experience of urban work. Rashid waves at the driver pulled up next to him, who nods back acknowledging their shared entanglement in gadbad. Rashid cocks his head to look down the throng of cars in front of him, three of which are immobile, stalled, and steaming as their drivers pour drinking water into the dark reservoir under the open bonnets to cool off wheezing radiators. Several taxi drivers scramble out of their cars to help with the steamy examination and offer scalding water to quench the smoldering machinery. Their calloused, cracked feet, nestled in scuffed plastic sandals, stumble as they trade the spring of the clutch and break for the hard resistance of the road. An ensemble of arms that usually spend their days bent along leathery steering wheels extend with rapid relief into the blazing morning to wave the most impatient cars through the gadbad. These arms flaunt scratches, scabs, urban dust, peeling sunburn, perspiration, and city grime. These embodied marks of gadbad’s unavoidable ecological onslaught, and drivers’ ethical orientations to social and sensory survival in an inevitably toxic future, prove central here.</t>
  </si>
  <si>
    <t>How does the idea of gadbad help the reader understand Mumbai’s roads as a lived and inherited working environment rather than simply as traffic?</t>
  </si>
  <si>
    <t>What do the details of stalled cars, steaming radiators, drinking water, scuffed sandals, scratched arms, dust, sweat, and city grime reveal about the embodied experience of navigating the city?</t>
  </si>
  <si>
    <t>How does the moment of taxi drivers helping one another show the road as a place of social relation, ethical obligation, and shared survival?</t>
  </si>
  <si>
    <t>60-61</t>
  </si>
  <si>
    <t>Bumpy Roads, Dusty Air: Gadbad and the Sensate Ecologies of Driving Work in Contemporary Mumbai</t>
  </si>
  <si>
    <t>Cultural Anthropology 38(1): 60–86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</si>
</sst>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2"/>
      <color theme="1"/>
      <name val="Aptos Narrow"/>
      <family val="2"/>
      <scheme val="minor"/>
    </font>
    <font>
      <u/>
      <sz val="12"/>
      <color theme="10"/>
      <name val="Aptos Narrow"/>
      <family val="2"/>
      <scheme val="minor"/>
    </font>
    <font>
      <sz val="16"/>
      <color rgb="FF555654"/>
      <name val="Arial"/>
      <family val="2"/>
    </font>
    <font>
      <sz val="12"/>
      <color theme="1"/>
      <name val="Aptos Narrow"/>
      <scheme val="minor"/>
    </font>
    <font>
      <sz val="12"/>
      <color rgb="FF000000"/>
      <name val="Aptos Narrow"/>
      <scheme val="minor"/>
    </font>
    <font>
      <i/>
      <sz val="12"/>
      <color theme="1"/>
      <name val="Aptos Narrow"/>
      <scheme val="minor"/>
    </font>
    <font>
      <u/>
      <sz val="12"/>
      <color theme="10"/>
      <name val="Aptos Narrow"/>
      <scheme val="minor"/>
    </font>
    <font>
      <sz val="12"/>
      <color rgb="FF555654"/>
      <name val="Aptos Narrow"/>
      <scheme val="minor"/>
    </font>
    <font>
      <sz val="12"/>
      <color rgb="FF1C1D1E"/>
      <name val="Aptos Narrow"/>
      <scheme val="minor"/>
    </font>
    <font>
      <i/>
      <sz val="16"/>
      <color rgb="FF555654"/>
      <name val="Arial"/>
      <family val="2"/>
    </font>
  </fonts>
  <fills count="2">
    <fill>
      <patternFill patternType="none"/>
    </fill>
    <fill>
      <patternFill patternType="gray125"/>
    </fill>
  </fills>
  <borders count="1">
    <border>
      <left/>
      <right/>
      <top/>
      <bottom/>
      <diagonal/>
    </border>
  </borders>
  <cellStyleXfs count="2">
    <xf numFmtId="0" fontId="0" fillId="0" borderId="0"/>
    <xf numFmtId="0" fontId="1" fillId="0" borderId="0" applyNumberFormat="0" applyFill="0" applyBorder="0" applyAlignment="0" applyProtection="0"/>
  </cellStyleXfs>
  <cellXfs count="17">
    <xf numFmtId="0" fontId="0" fillId="0" borderId="0" xfId="0"/>
    <xf numFmtId="0" fontId="0" fillId="0" borderId="0" xfId="0" applyAlignment="1">
      <alignment wrapText="1"/>
    </xf>
    <xf numFmtId="49" fontId="0" fillId="0" borderId="0" xfId="0" applyNumberFormat="1"/>
    <xf numFmtId="49" fontId="1" fillId="0" borderId="0" xfId="1" applyNumberFormat="1"/>
    <xf numFmtId="0" fontId="3" fillId="0" borderId="0" xfId="0" applyFont="1"/>
    <xf numFmtId="0" fontId="3" fillId="0" borderId="0" xfId="0" applyFont="1" applyAlignment="1">
      <alignment wrapText="1"/>
    </xf>
    <xf numFmtId="0" fontId="4" fillId="0" borderId="0" xfId="0" applyFont="1"/>
    <xf numFmtId="16" fontId="3" fillId="0" borderId="0" xfId="0" applyNumberFormat="1" applyFont="1"/>
    <xf numFmtId="16" fontId="3" fillId="0" borderId="0" xfId="0" quotePrefix="1" applyNumberFormat="1" applyFont="1"/>
    <xf numFmtId="0" fontId="4" fillId="0" borderId="0" xfId="0" applyFont="1" applyAlignment="1">
      <alignment wrapText="1"/>
    </xf>
    <xf numFmtId="49" fontId="3" fillId="0" borderId="0" xfId="0" applyNumberFormat="1" applyFont="1" applyAlignment="1">
      <alignment wrapText="1"/>
    </xf>
    <xf numFmtId="0" fontId="3" fillId="0" borderId="0" xfId="0" applyFont="1" applyAlignment="1">
      <alignment vertical="center" wrapText="1"/>
    </xf>
    <xf numFmtId="0" fontId="5" fillId="0" borderId="0" xfId="0" applyFont="1" applyAlignment="1">
      <alignment wrapText="1"/>
    </xf>
    <xf numFmtId="0" fontId="6" fillId="0" borderId="0" xfId="1" applyFont="1" applyAlignment="1">
      <alignment wrapText="1"/>
    </xf>
    <xf numFmtId="0" fontId="7" fillId="0" borderId="0" xfId="0" applyFont="1"/>
    <xf numFmtId="0" fontId="8" fillId="0" borderId="0" xfId="0" applyFont="1"/>
    <xf numFmtId="0" fontId="9" fillId="0" borderId="0" xfId="0" applyFont="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8" Type="http://schemas.openxmlformats.org/officeDocument/2006/relationships/hyperlink" Target="https://ethnography.ca/lesson7" TargetMode="External"/><Relationship Id="rId3" Type="http://schemas.openxmlformats.org/officeDocument/2006/relationships/hyperlink" Target="https://ethnography.ca/lesson5" TargetMode="External"/><Relationship Id="rId7" Type="http://schemas.openxmlformats.org/officeDocument/2006/relationships/hyperlink" Target="https://ethnography.ca/lesson4" TargetMode="External"/><Relationship Id="rId2" Type="http://schemas.openxmlformats.org/officeDocument/2006/relationships/hyperlink" Target="https://ethnography.ca/lesson6" TargetMode="External"/><Relationship Id="rId1" Type="http://schemas.openxmlformats.org/officeDocument/2006/relationships/hyperlink" Target="https://ethnography.ca/lesson8" TargetMode="External"/><Relationship Id="rId6" Type="http://schemas.openxmlformats.org/officeDocument/2006/relationships/hyperlink" Target="https://ethnography.ca/lesson3" TargetMode="External"/><Relationship Id="rId5" Type="http://schemas.openxmlformats.org/officeDocument/2006/relationships/hyperlink" Target="https://ethnography.ca/lesson2" TargetMode="External"/><Relationship Id="rId10" Type="http://schemas.openxmlformats.org/officeDocument/2006/relationships/hyperlink" Target="https://ethnography.ca/lesson10" TargetMode="External"/><Relationship Id="rId4" Type="http://schemas.openxmlformats.org/officeDocument/2006/relationships/hyperlink" Target="https://ethnography.ca/lesson1" TargetMode="External"/><Relationship Id="rId9" Type="http://schemas.openxmlformats.org/officeDocument/2006/relationships/hyperlink" Target="https://ethnography.ca/lesson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46FA3-DF7E-B847-93EF-4B6B37E8A9F6}">
  <dimension ref="A1:S120"/>
  <sheetViews>
    <sheetView tabSelected="1" workbookViewId="0">
      <pane ySplit="1" topLeftCell="A6" activePane="bottomLeft" state="frozen"/>
      <selection pane="bottomLeft" activeCell="J7" sqref="J7"/>
    </sheetView>
  </sheetViews>
  <sheetFormatPr baseColWidth="10" defaultRowHeight="16" x14ac:dyDescent="0.2"/>
  <cols>
    <col min="1" max="1" width="12.33203125" customWidth="1"/>
    <col min="4" max="4" width="54.1640625" style="1" customWidth="1"/>
    <col min="8" max="8" width="10.83203125" style="1"/>
    <col min="11" max="15" width="10.83203125" style="1"/>
    <col min="17" max="18" width="10.83203125" style="1"/>
    <col min="19" max="19" width="29.33203125" style="2" customWidth="1"/>
  </cols>
  <sheetData>
    <row r="1" spans="1:19" ht="51" x14ac:dyDescent="0.2">
      <c r="A1" s="4" t="s">
        <v>0</v>
      </c>
      <c r="B1" s="4" t="s">
        <v>3</v>
      </c>
      <c r="C1" s="4" t="s">
        <v>1</v>
      </c>
      <c r="D1" s="5" t="s">
        <v>2</v>
      </c>
      <c r="E1" s="4" t="s">
        <v>4</v>
      </c>
      <c r="F1" s="4" t="s">
        <v>5</v>
      </c>
      <c r="G1" s="4" t="s">
        <v>6</v>
      </c>
      <c r="H1" s="5" t="s">
        <v>35</v>
      </c>
      <c r="I1" s="4" t="s">
        <v>11</v>
      </c>
      <c r="J1" s="4" t="s">
        <v>30</v>
      </c>
      <c r="K1" s="5" t="s">
        <v>31</v>
      </c>
      <c r="L1" s="5" t="s">
        <v>7</v>
      </c>
      <c r="M1" s="5" t="s">
        <v>8</v>
      </c>
      <c r="N1" s="5" t="s">
        <v>9</v>
      </c>
      <c r="O1" s="5" t="s">
        <v>10</v>
      </c>
      <c r="P1" s="5" t="s">
        <v>48</v>
      </c>
      <c r="Q1" s="5" t="s">
        <v>50</v>
      </c>
      <c r="R1" s="5" t="s">
        <v>62</v>
      </c>
      <c r="S1" s="10" t="s">
        <v>51</v>
      </c>
    </row>
    <row r="2" spans="1:19" ht="289" x14ac:dyDescent="0.2">
      <c r="A2" s="4">
        <v>3</v>
      </c>
      <c r="B2" s="4" cm="1">
        <f t="array" ref="B2">_xlfn.IFS(P2&lt;200, 1, P2&lt;=300, 2, P2&gt;300, 3)</f>
        <v>1</v>
      </c>
      <c r="C2" s="4" t="s">
        <v>12</v>
      </c>
      <c r="D2" s="11" t="s">
        <v>17</v>
      </c>
      <c r="E2" s="4" t="s">
        <v>14</v>
      </c>
      <c r="F2" s="4" t="s">
        <v>13</v>
      </c>
      <c r="G2" s="4">
        <v>2010</v>
      </c>
      <c r="H2" s="5" t="s">
        <v>15</v>
      </c>
      <c r="I2" s="4" t="s">
        <v>16</v>
      </c>
      <c r="J2" s="4">
        <v>1</v>
      </c>
      <c r="K2" s="5" t="s">
        <v>33</v>
      </c>
      <c r="L2" s="5" t="s">
        <v>38</v>
      </c>
      <c r="M2" s="5" t="s">
        <v>39</v>
      </c>
      <c r="N2" s="5" t="s">
        <v>40</v>
      </c>
      <c r="O2" s="5"/>
      <c r="P2" s="4">
        <f t="shared" ref="P2:P31" si="0">COUNTA(_xlfn.TEXTSPLIT(TRIM(D2)," "))</f>
        <v>179</v>
      </c>
      <c r="Q2" s="5">
        <v>9</v>
      </c>
      <c r="R2" s="5" t="str">
        <f>INDEX(Lessons!B:B, MATCH(Q2, Lessons!A:A, 0))</f>
        <v>Place, Space, and Ethnographic Grounding</v>
      </c>
      <c r="S2" s="4" t="str">
        <f>INDEX(Lessons!C:C, MATCH(Q2, Lessons!A:A, 0))</f>
        <v>https://ethnography.ca/lesson9</v>
      </c>
    </row>
    <row r="3" spans="1:19" ht="372" x14ac:dyDescent="0.2">
      <c r="A3" s="4">
        <v>17</v>
      </c>
      <c r="B3" s="4" cm="1">
        <f t="array" ref="B3">_xlfn.IFS(P3&lt;200, 1, P3&lt;=300, 2, P3&gt;300, 3)</f>
        <v>2</v>
      </c>
      <c r="C3" s="4"/>
      <c r="D3" s="5" t="s">
        <v>22</v>
      </c>
      <c r="E3" s="4" t="s">
        <v>19</v>
      </c>
      <c r="F3" s="4" t="s">
        <v>20</v>
      </c>
      <c r="G3" s="4">
        <v>2022</v>
      </c>
      <c r="H3" s="5" t="s">
        <v>21</v>
      </c>
      <c r="I3" s="4">
        <v>1</v>
      </c>
      <c r="J3" s="4">
        <v>1</v>
      </c>
      <c r="K3" s="9" t="s">
        <v>32</v>
      </c>
      <c r="L3" s="5" t="s">
        <v>41</v>
      </c>
      <c r="M3" s="5" t="s">
        <v>42</v>
      </c>
      <c r="N3" s="5" t="s">
        <v>43</v>
      </c>
      <c r="O3" s="5"/>
      <c r="P3" s="4">
        <f t="shared" si="0"/>
        <v>217</v>
      </c>
      <c r="Q3" s="5">
        <v>9</v>
      </c>
      <c r="R3" s="5" t="str">
        <f>INDEX(Lessons!B:B, MATCH(Q3, Lessons!A:A, 0))</f>
        <v>Place, Space, and Ethnographic Grounding</v>
      </c>
      <c r="S3" s="4" t="str">
        <f>INDEX(Lessons!C:C, MATCH(Q3, Lessons!A:A, 0))</f>
        <v>https://ethnography.ca/lesson9</v>
      </c>
    </row>
    <row r="4" spans="1:19" ht="409.6" x14ac:dyDescent="0.2">
      <c r="A4" s="4">
        <v>20</v>
      </c>
      <c r="B4" s="4" cm="1">
        <f t="array" ref="B4">_xlfn.IFS(P4&lt;200, 1, P4&lt;=300, 2, P4&gt;300, 3)</f>
        <v>3</v>
      </c>
      <c r="C4" s="4"/>
      <c r="D4" s="5" t="s">
        <v>23</v>
      </c>
      <c r="E4" s="4" t="s">
        <v>24</v>
      </c>
      <c r="F4" s="4" t="s">
        <v>25</v>
      </c>
      <c r="G4" s="4">
        <v>2012</v>
      </c>
      <c r="H4" s="5" t="s">
        <v>26</v>
      </c>
      <c r="I4" s="4" t="s">
        <v>27</v>
      </c>
      <c r="J4" s="4">
        <v>2</v>
      </c>
      <c r="K4" s="5" t="s">
        <v>36</v>
      </c>
      <c r="L4" s="5" t="s">
        <v>44</v>
      </c>
      <c r="M4" s="5" t="s">
        <v>45</v>
      </c>
      <c r="N4" s="5"/>
      <c r="O4" s="5"/>
      <c r="P4" s="4">
        <f t="shared" si="0"/>
        <v>338</v>
      </c>
      <c r="Q4" s="5">
        <v>9</v>
      </c>
      <c r="R4" s="5" t="str">
        <f>INDEX(Lessons!B:B, MATCH(Q4, Lessons!A:A, 0))</f>
        <v>Place, Space, and Ethnographic Grounding</v>
      </c>
      <c r="S4" s="4" t="str">
        <f>INDEX(Lessons!C:C, MATCH(Q4, Lessons!A:A, 0))</f>
        <v>https://ethnography.ca/lesson9</v>
      </c>
    </row>
    <row r="5" spans="1:19" ht="323" x14ac:dyDescent="0.2">
      <c r="A5" s="4">
        <v>25</v>
      </c>
      <c r="B5" s="4" cm="1">
        <f t="array" ref="B5">_xlfn.IFS(P5&lt;200, 1, P5&lt;=300, 2, P5&gt;300, 3)</f>
        <v>1</v>
      </c>
      <c r="C5" s="4"/>
      <c r="D5" s="5" t="s">
        <v>49</v>
      </c>
      <c r="E5" s="4" t="s">
        <v>28</v>
      </c>
      <c r="F5" s="4" t="s">
        <v>29</v>
      </c>
      <c r="G5" s="4">
        <v>2019</v>
      </c>
      <c r="H5" s="5" t="s">
        <v>37</v>
      </c>
      <c r="I5" s="4">
        <v>2</v>
      </c>
      <c r="J5" s="4">
        <v>1</v>
      </c>
      <c r="K5" s="5" t="s">
        <v>32</v>
      </c>
      <c r="L5" s="5" t="s">
        <v>46</v>
      </c>
      <c r="M5" s="5" t="s">
        <v>47</v>
      </c>
      <c r="N5" s="5"/>
      <c r="O5" s="5"/>
      <c r="P5" s="4">
        <f t="shared" si="0"/>
        <v>79</v>
      </c>
      <c r="Q5" s="5">
        <v>9</v>
      </c>
      <c r="R5" s="5" t="str">
        <f>INDEX(Lessons!B:B, MATCH(Q5, Lessons!A:A, 0))</f>
        <v>Place, Space, and Ethnographic Grounding</v>
      </c>
      <c r="S5" s="4" t="str">
        <f>INDEX(Lessons!C:C, MATCH(Q5, Lessons!A:A, 0))</f>
        <v>https://ethnography.ca/lesson9</v>
      </c>
    </row>
    <row r="6" spans="1:19" ht="388" x14ac:dyDescent="0.2">
      <c r="A6" s="4">
        <v>66</v>
      </c>
      <c r="B6" s="4" cm="1">
        <f t="array" ref="B6">_xlfn.IFS(P6&lt;200, 1, P6&lt;=300, 2, P6&gt;300, 3)</f>
        <v>1</v>
      </c>
      <c r="C6" s="4" t="s">
        <v>89</v>
      </c>
      <c r="D6" s="5" t="s">
        <v>74</v>
      </c>
      <c r="E6" s="4" t="s">
        <v>76</v>
      </c>
      <c r="F6" s="4" t="s">
        <v>77</v>
      </c>
      <c r="G6" s="4">
        <v>2025</v>
      </c>
      <c r="H6" s="5" t="s">
        <v>75</v>
      </c>
      <c r="I6" s="4">
        <v>35</v>
      </c>
      <c r="J6" s="4">
        <v>1</v>
      </c>
      <c r="K6" s="5" t="s">
        <v>34</v>
      </c>
      <c r="L6" s="5" t="s">
        <v>78</v>
      </c>
      <c r="M6" s="5" t="s">
        <v>79</v>
      </c>
      <c r="N6" s="5" t="s">
        <v>80</v>
      </c>
      <c r="O6" s="5"/>
      <c r="P6" s="4">
        <f t="shared" si="0"/>
        <v>172</v>
      </c>
      <c r="Q6" s="5">
        <v>9</v>
      </c>
      <c r="R6" s="5" t="str">
        <f>INDEX(Lessons!B:B, MATCH(Q6, Lessons!A:A, 0))</f>
        <v>Place, Space, and Ethnographic Grounding</v>
      </c>
      <c r="S6" s="4" t="str">
        <f>INDEX(Lessons!C:C, MATCH(Q6, Lessons!A:A, 0))</f>
        <v>https://ethnography.ca/lesson9</v>
      </c>
    </row>
    <row r="7" spans="1:19" ht="409.6" x14ac:dyDescent="0.2">
      <c r="A7" s="4">
        <v>70</v>
      </c>
      <c r="B7" s="4" cm="1">
        <f t="array" ref="B7">_xlfn.IFS(P7&lt;200, 1, P7&lt;=300, 2, P7&gt;300, 3)</f>
        <v>3</v>
      </c>
      <c r="C7" s="4"/>
      <c r="D7" s="5" t="s">
        <v>81</v>
      </c>
      <c r="E7" s="4" t="s">
        <v>84</v>
      </c>
      <c r="F7" s="4" t="s">
        <v>85</v>
      </c>
      <c r="G7" s="4">
        <v>2018</v>
      </c>
      <c r="H7" s="5" t="s">
        <v>82</v>
      </c>
      <c r="I7" s="8" t="s">
        <v>83</v>
      </c>
      <c r="J7" s="4">
        <v>1</v>
      </c>
      <c r="K7" s="5" t="s">
        <v>32</v>
      </c>
      <c r="L7" s="5" t="s">
        <v>86</v>
      </c>
      <c r="M7" s="5" t="s">
        <v>87</v>
      </c>
      <c r="N7" s="5" t="s">
        <v>88</v>
      </c>
      <c r="O7" s="5"/>
      <c r="P7" s="4">
        <f t="shared" si="0"/>
        <v>325</v>
      </c>
      <c r="Q7" s="5">
        <v>9</v>
      </c>
      <c r="R7" s="5" t="str">
        <f>INDEX(Lessons!B:B, MATCH(Q7, Lessons!A:A, 0))</f>
        <v>Place, Space, and Ethnographic Grounding</v>
      </c>
      <c r="S7" s="4" t="str">
        <f>INDEX(Lessons!C:C, MATCH(Q7, Lessons!A:A, 0))</f>
        <v>https://ethnography.ca/lesson9</v>
      </c>
    </row>
    <row r="8" spans="1:19" ht="409.6" x14ac:dyDescent="0.2">
      <c r="A8" s="4">
        <v>74</v>
      </c>
      <c r="B8" s="4" cm="1">
        <f t="array" ref="B8">_xlfn.IFS(P8&lt;200, 1, P8&lt;=300, 2, P8&gt;300, 3)</f>
        <v>2</v>
      </c>
      <c r="C8" s="4"/>
      <c r="D8" s="5" t="s">
        <v>90</v>
      </c>
      <c r="E8" s="4" t="s">
        <v>94</v>
      </c>
      <c r="F8" s="4" t="s">
        <v>95</v>
      </c>
      <c r="G8" s="4">
        <v>2026</v>
      </c>
      <c r="H8" s="5" t="s">
        <v>96</v>
      </c>
      <c r="I8" s="4">
        <v>285</v>
      </c>
      <c r="J8" s="4">
        <v>2</v>
      </c>
      <c r="K8" s="5" t="s">
        <v>97</v>
      </c>
      <c r="L8" s="4" t="s">
        <v>91</v>
      </c>
      <c r="M8" s="4" t="s">
        <v>92</v>
      </c>
      <c r="N8" s="4" t="s">
        <v>93</v>
      </c>
      <c r="O8" s="5"/>
      <c r="P8" s="4">
        <f t="shared" si="0"/>
        <v>270</v>
      </c>
      <c r="Q8" s="5">
        <v>9</v>
      </c>
      <c r="R8" s="5" t="str">
        <f>INDEX(Lessons!B:B, MATCH(Q8, Lessons!A:A, 0))</f>
        <v>Place, Space, and Ethnographic Grounding</v>
      </c>
      <c r="S8" s="4" t="str">
        <f>INDEX(Lessons!C:C, MATCH(Q8, Lessons!A:A, 0))</f>
        <v>https://ethnography.ca/lesson9</v>
      </c>
    </row>
    <row r="9" spans="1:19" ht="409.6" x14ac:dyDescent="0.2">
      <c r="A9" s="4">
        <v>78</v>
      </c>
      <c r="B9" s="4" cm="1">
        <f t="array" ref="B9">_xlfn.IFS(P9&lt;200, 1, P9&lt;=300, 2, P9&gt;300, 3)</f>
        <v>3</v>
      </c>
      <c r="C9" s="4"/>
      <c r="D9" s="5" t="s">
        <v>98</v>
      </c>
      <c r="E9" s="4" t="s">
        <v>102</v>
      </c>
      <c r="F9" s="4" t="s">
        <v>103</v>
      </c>
      <c r="G9" s="4">
        <v>2026</v>
      </c>
      <c r="H9" s="5" t="s">
        <v>104</v>
      </c>
      <c r="I9" s="4" t="s">
        <v>105</v>
      </c>
      <c r="J9" s="4">
        <v>2</v>
      </c>
      <c r="K9" s="5" t="s">
        <v>106</v>
      </c>
      <c r="L9" s="4" t="s">
        <v>99</v>
      </c>
      <c r="M9" s="4" t="s">
        <v>100</v>
      </c>
      <c r="N9" s="4" t="s">
        <v>101</v>
      </c>
      <c r="O9" s="5"/>
      <c r="P9" s="4">
        <f t="shared" si="0"/>
        <v>426</v>
      </c>
      <c r="Q9" s="5">
        <v>9</v>
      </c>
      <c r="R9" s="5" t="str">
        <f>INDEX(Lessons!B:B, MATCH(Q9, Lessons!A:A, 0))</f>
        <v>Place, Space, and Ethnographic Grounding</v>
      </c>
      <c r="S9" s="4" t="str">
        <f>INDEX(Lessons!C:C, MATCH(Q9, Lessons!A:A, 0))</f>
        <v>https://ethnography.ca/lesson9</v>
      </c>
    </row>
    <row r="10" spans="1:19" ht="409.6" x14ac:dyDescent="0.2">
      <c r="A10" s="4">
        <v>82</v>
      </c>
      <c r="B10" s="4" cm="1">
        <f t="array" ref="B10">_xlfn.IFS(P10&lt;200, 1, P10&lt;=300, 2, P10&gt;300, 3)</f>
        <v>3</v>
      </c>
      <c r="C10" s="4" t="s">
        <v>211</v>
      </c>
      <c r="D10" s="5" t="s">
        <v>108</v>
      </c>
      <c r="E10" s="4" t="s">
        <v>112</v>
      </c>
      <c r="F10" s="4" t="s">
        <v>111</v>
      </c>
      <c r="G10" s="4">
        <v>2026</v>
      </c>
      <c r="H10" s="5" t="s">
        <v>109</v>
      </c>
      <c r="I10" s="4" t="s">
        <v>113</v>
      </c>
      <c r="J10" s="4">
        <v>2</v>
      </c>
      <c r="K10" s="5" t="s">
        <v>110</v>
      </c>
      <c r="L10" s="4" t="s">
        <v>114</v>
      </c>
      <c r="M10" s="4" t="s">
        <v>115</v>
      </c>
      <c r="N10" s="4" t="s">
        <v>116</v>
      </c>
      <c r="O10" s="5"/>
      <c r="P10" s="4">
        <f t="shared" si="0"/>
        <v>406</v>
      </c>
      <c r="Q10" s="5">
        <v>9</v>
      </c>
      <c r="R10" s="5" t="str">
        <f>INDEX(Lessons!B:B, MATCH(Q10, Lessons!A:A, 0))</f>
        <v>Place, Space, and Ethnographic Grounding</v>
      </c>
      <c r="S10" s="4" t="str">
        <f>INDEX(Lessons!C:C, MATCH(Q10, Lessons!A:A, 0))</f>
        <v>https://ethnography.ca/lesson9</v>
      </c>
    </row>
    <row r="11" spans="1:19" ht="323" x14ac:dyDescent="0.2">
      <c r="A11" s="4">
        <v>83</v>
      </c>
      <c r="B11" s="4" cm="1">
        <f t="array" ref="B11">_xlfn.IFS(P11&lt;200, 1, P11&lt;=300, 2, P11&gt;300, 3)</f>
        <v>1</v>
      </c>
      <c r="C11" s="4"/>
      <c r="D11" s="5" t="s">
        <v>117</v>
      </c>
      <c r="E11" s="4" t="s">
        <v>118</v>
      </c>
      <c r="F11" s="4" t="s">
        <v>119</v>
      </c>
      <c r="G11" s="4">
        <v>2026</v>
      </c>
      <c r="H11" s="5" t="s">
        <v>120</v>
      </c>
      <c r="I11" s="4" t="s">
        <v>121</v>
      </c>
      <c r="J11" s="4">
        <v>2</v>
      </c>
      <c r="K11" s="5" t="s">
        <v>122</v>
      </c>
      <c r="L11" s="5" t="s">
        <v>123</v>
      </c>
      <c r="M11" s="5" t="s">
        <v>124</v>
      </c>
      <c r="N11" s="5" t="s">
        <v>125</v>
      </c>
      <c r="O11" s="5"/>
      <c r="P11" s="4">
        <f t="shared" si="0"/>
        <v>119</v>
      </c>
      <c r="Q11" s="5">
        <v>9</v>
      </c>
      <c r="R11" s="5" t="str">
        <f>INDEX(Lessons!B:B, MATCH(Q11, Lessons!A:A, 0))</f>
        <v>Place, Space, and Ethnographic Grounding</v>
      </c>
      <c r="S11" s="4" t="str">
        <f>INDEX(Lessons!C:C, MATCH(Q11, Lessons!A:A, 0))</f>
        <v>https://ethnography.ca/lesson9</v>
      </c>
    </row>
    <row r="12" spans="1:19" ht="306" x14ac:dyDescent="0.2">
      <c r="A12" s="4">
        <v>88</v>
      </c>
      <c r="B12" s="4" cm="1">
        <f t="array" ref="B12">_xlfn.IFS(P12&lt;200, 1, P12&lt;=300, 2, P12&gt;300, 3)</f>
        <v>1</v>
      </c>
      <c r="C12" s="4"/>
      <c r="D12" s="5" t="s">
        <v>126</v>
      </c>
      <c r="E12" s="4" t="s">
        <v>127</v>
      </c>
      <c r="F12" s="4" t="s">
        <v>128</v>
      </c>
      <c r="G12" s="4">
        <v>2025</v>
      </c>
      <c r="H12" s="5" t="s">
        <v>129</v>
      </c>
      <c r="I12" s="4">
        <v>234</v>
      </c>
      <c r="J12" s="4">
        <v>2</v>
      </c>
      <c r="K12" s="5" t="s">
        <v>130</v>
      </c>
      <c r="L12" s="5" t="s">
        <v>131</v>
      </c>
      <c r="M12" s="5" t="s">
        <v>132</v>
      </c>
      <c r="N12" s="5" t="s">
        <v>133</v>
      </c>
      <c r="O12" s="5"/>
      <c r="P12" s="4">
        <f t="shared" si="0"/>
        <v>189</v>
      </c>
      <c r="Q12" s="5">
        <v>9</v>
      </c>
      <c r="R12" s="5" t="str">
        <f>INDEX(Lessons!B:B, MATCH(Q12, Lessons!A:A, 0))</f>
        <v>Place, Space, and Ethnographic Grounding</v>
      </c>
      <c r="S12" s="4" t="str">
        <f>INDEX(Lessons!C:C, MATCH(Q12, Lessons!A:A, 0))</f>
        <v>https://ethnography.ca/lesson9</v>
      </c>
    </row>
    <row r="13" spans="1:19" ht="409.6" x14ac:dyDescent="0.2">
      <c r="A13" s="4">
        <v>92</v>
      </c>
      <c r="B13" s="4" cm="1">
        <f t="array" ref="B13">_xlfn.IFS(P13&lt;200, 1, P13&lt;=300, 2, P13&gt;300, 3)</f>
        <v>2</v>
      </c>
      <c r="C13" s="4" t="s">
        <v>212</v>
      </c>
      <c r="D13" s="5" t="s">
        <v>134</v>
      </c>
      <c r="E13" s="4" t="s">
        <v>135</v>
      </c>
      <c r="F13" s="4" t="s">
        <v>136</v>
      </c>
      <c r="G13" s="4">
        <v>2021</v>
      </c>
      <c r="H13" s="5" t="s">
        <v>137</v>
      </c>
      <c r="I13" s="4" t="s">
        <v>138</v>
      </c>
      <c r="J13" s="4">
        <v>2</v>
      </c>
      <c r="K13" s="5" t="s">
        <v>139</v>
      </c>
      <c r="L13" s="5" t="s">
        <v>140</v>
      </c>
      <c r="M13" s="5" t="s">
        <v>141</v>
      </c>
      <c r="N13" s="5" t="s">
        <v>142</v>
      </c>
      <c r="O13" s="5"/>
      <c r="P13" s="4">
        <f t="shared" si="0"/>
        <v>274</v>
      </c>
      <c r="Q13" s="5">
        <v>9</v>
      </c>
      <c r="R13" s="5" t="str">
        <f>INDEX(Lessons!B:B, MATCH(Q13, Lessons!A:A, 0))</f>
        <v>Place, Space, and Ethnographic Grounding</v>
      </c>
      <c r="S13" s="4" t="str">
        <f>INDEX(Lessons!C:C, MATCH(Q13, Lessons!A:A, 0))</f>
        <v>https://ethnography.ca/lesson9</v>
      </c>
    </row>
    <row r="14" spans="1:19" ht="323" x14ac:dyDescent="0.2">
      <c r="A14" s="4">
        <v>93</v>
      </c>
      <c r="B14" s="4" cm="1">
        <f t="array" ref="B14">_xlfn.IFS(P14&lt;200, 1, P14&lt;=300, 2, P14&gt;300, 3)</f>
        <v>1</v>
      </c>
      <c r="C14" s="4" t="s">
        <v>213</v>
      </c>
      <c r="D14" s="5" t="s">
        <v>143</v>
      </c>
      <c r="E14" s="14" t="s">
        <v>147</v>
      </c>
      <c r="F14" s="14" t="s">
        <v>148</v>
      </c>
      <c r="G14" s="4">
        <v>2021</v>
      </c>
      <c r="H14" s="5" t="s">
        <v>149</v>
      </c>
      <c r="I14" s="4">
        <v>556</v>
      </c>
      <c r="J14" s="4">
        <v>2</v>
      </c>
      <c r="K14" s="5" t="s">
        <v>150</v>
      </c>
      <c r="L14" s="4" t="s">
        <v>144</v>
      </c>
      <c r="M14" s="5" t="s">
        <v>145</v>
      </c>
      <c r="N14" s="5" t="s">
        <v>146</v>
      </c>
      <c r="O14" s="5"/>
      <c r="P14" s="4">
        <f t="shared" si="0"/>
        <v>113</v>
      </c>
      <c r="Q14" s="5">
        <v>9</v>
      </c>
      <c r="R14" s="5" t="str">
        <f>INDEX(Lessons!B:B, MATCH(Q14, Lessons!A:A, 0))</f>
        <v>Place, Space, and Ethnographic Grounding</v>
      </c>
      <c r="S14" s="4" t="str">
        <f>INDEX(Lessons!C:C, MATCH(Q14, Lessons!A:A, 0))</f>
        <v>https://ethnography.ca/lesson9</v>
      </c>
    </row>
    <row r="15" spans="1:19" ht="372" x14ac:dyDescent="0.2">
      <c r="A15" s="4">
        <v>94</v>
      </c>
      <c r="B15" s="4" cm="1">
        <f t="array" ref="B15">_xlfn.IFS(P15&lt;200, 1, P15&lt;=300, 2, P15&gt;300, 3)</f>
        <v>2</v>
      </c>
      <c r="C15" s="4" t="s">
        <v>214</v>
      </c>
      <c r="D15" s="5" t="s">
        <v>151</v>
      </c>
      <c r="E15" s="14" t="s">
        <v>152</v>
      </c>
      <c r="F15" s="4" t="s">
        <v>153</v>
      </c>
      <c r="G15" s="4">
        <v>2021</v>
      </c>
      <c r="H15" s="5" t="s">
        <v>154</v>
      </c>
      <c r="I15" s="4">
        <v>573</v>
      </c>
      <c r="J15" s="4">
        <v>2</v>
      </c>
      <c r="K15" s="5" t="s">
        <v>155</v>
      </c>
      <c r="L15" s="5" t="s">
        <v>156</v>
      </c>
      <c r="M15" s="5" t="s">
        <v>157</v>
      </c>
      <c r="N15" s="5" t="s">
        <v>158</v>
      </c>
      <c r="O15" s="5"/>
      <c r="P15" s="4">
        <f t="shared" si="0"/>
        <v>217</v>
      </c>
      <c r="Q15" s="5">
        <v>9</v>
      </c>
      <c r="R15" s="5" t="str">
        <f>INDEX(Lessons!B:B, MATCH(Q15, Lessons!A:A, 0))</f>
        <v>Place, Space, and Ethnographic Grounding</v>
      </c>
      <c r="S15" s="4" t="str">
        <f>INDEX(Lessons!C:C, MATCH(Q15, Lessons!A:A, 0))</f>
        <v>https://ethnography.ca/lesson9</v>
      </c>
    </row>
    <row r="16" spans="1:19" ht="323" x14ac:dyDescent="0.2">
      <c r="A16" s="4">
        <v>95</v>
      </c>
      <c r="B16" s="4" cm="1">
        <f t="array" ref="B16">_xlfn.IFS(P16&lt;200, 1, P16&lt;=300, 2, P16&gt;300, 3)</f>
        <v>1</v>
      </c>
      <c r="C16" s="4"/>
      <c r="D16" s="5" t="s">
        <v>159</v>
      </c>
      <c r="E16" s="4" t="s">
        <v>161</v>
      </c>
      <c r="F16" s="4" t="s">
        <v>162</v>
      </c>
      <c r="G16" s="4">
        <v>2021</v>
      </c>
      <c r="H16" s="5" t="s">
        <v>163</v>
      </c>
      <c r="I16" s="4" t="s">
        <v>160</v>
      </c>
      <c r="J16" s="4">
        <v>2</v>
      </c>
      <c r="K16" s="5" t="s">
        <v>164</v>
      </c>
      <c r="L16" s="5" t="s">
        <v>165</v>
      </c>
      <c r="M16" s="5" t="s">
        <v>166</v>
      </c>
      <c r="N16" s="5" t="s">
        <v>167</v>
      </c>
      <c r="O16" s="5"/>
      <c r="P16" s="4">
        <f t="shared" si="0"/>
        <v>173</v>
      </c>
      <c r="Q16" s="5">
        <v>9</v>
      </c>
      <c r="R16" s="5" t="str">
        <f>INDEX(Lessons!B:B, MATCH(Q16, Lessons!A:A, 0))</f>
        <v>Place, Space, and Ethnographic Grounding</v>
      </c>
      <c r="S16" s="4" t="str">
        <f>INDEX(Lessons!C:C, MATCH(Q16, Lessons!A:A, 0))</f>
        <v>https://ethnography.ca/lesson9</v>
      </c>
    </row>
    <row r="17" spans="1:19" ht="409.6" x14ac:dyDescent="0.2">
      <c r="A17" s="4">
        <v>97</v>
      </c>
      <c r="B17" s="4" cm="1">
        <f t="array" ref="B17">_xlfn.IFS(P17&lt;200, 1, P17&lt;=300, 2, P17&gt;300, 3)</f>
        <v>3</v>
      </c>
      <c r="C17" s="4" t="s">
        <v>168</v>
      </c>
      <c r="D17" s="5" t="s">
        <v>169</v>
      </c>
      <c r="E17" s="4" t="s">
        <v>170</v>
      </c>
      <c r="F17" s="4" t="s">
        <v>171</v>
      </c>
      <c r="G17" s="4">
        <v>2024</v>
      </c>
      <c r="H17" s="5" t="s">
        <v>172</v>
      </c>
      <c r="I17" s="4">
        <v>582</v>
      </c>
      <c r="J17" s="4">
        <v>2</v>
      </c>
      <c r="K17" s="5" t="s">
        <v>173</v>
      </c>
      <c r="L17" s="5" t="s">
        <v>174</v>
      </c>
      <c r="M17" s="5" t="s">
        <v>175</v>
      </c>
      <c r="N17" s="5" t="s">
        <v>176</v>
      </c>
      <c r="O17" s="5"/>
      <c r="P17" s="4">
        <f t="shared" si="0"/>
        <v>460</v>
      </c>
      <c r="Q17" s="5">
        <v>9</v>
      </c>
      <c r="R17" s="5" t="str">
        <f>INDEX(Lessons!B:B, MATCH(Q17, Lessons!A:A, 0))</f>
        <v>Place, Space, and Ethnographic Grounding</v>
      </c>
      <c r="S17" s="4" t="str">
        <f>INDEX(Lessons!C:C, MATCH(Q17, Lessons!A:A, 0))</f>
        <v>https://ethnography.ca/lesson9</v>
      </c>
    </row>
    <row r="18" spans="1:19" ht="388" x14ac:dyDescent="0.2">
      <c r="A18" s="4">
        <v>99</v>
      </c>
      <c r="B18" s="4" cm="1">
        <f t="array" ref="B18">_xlfn.IFS(P18&lt;200, 1, P18&lt;=300, 2, P18&gt;300, 3)</f>
        <v>2</v>
      </c>
      <c r="C18" s="4"/>
      <c r="D18" s="5" t="s">
        <v>177</v>
      </c>
      <c r="E18" s="4" t="s">
        <v>181</v>
      </c>
      <c r="F18" s="4" t="s">
        <v>180</v>
      </c>
      <c r="G18" s="4">
        <v>2025</v>
      </c>
      <c r="H18" s="5" t="s">
        <v>179</v>
      </c>
      <c r="I18" s="4" t="s">
        <v>178</v>
      </c>
      <c r="J18" s="4">
        <v>2</v>
      </c>
      <c r="K18" s="5" t="s">
        <v>182</v>
      </c>
      <c r="L18" s="5" t="s">
        <v>183</v>
      </c>
      <c r="M18" s="5" t="s">
        <v>184</v>
      </c>
      <c r="N18" s="5" t="s">
        <v>185</v>
      </c>
      <c r="O18" s="5"/>
      <c r="P18" s="4">
        <f t="shared" si="0"/>
        <v>230</v>
      </c>
      <c r="Q18" s="5">
        <v>9</v>
      </c>
      <c r="R18" s="5" t="str">
        <f>INDEX(Lessons!B:B, MATCH(Q18, Lessons!A:A, 0))</f>
        <v>Place, Space, and Ethnographic Grounding</v>
      </c>
      <c r="S18" s="4" t="str">
        <f>INDEX(Lessons!C:C, MATCH(Q18, Lessons!A:A, 0))</f>
        <v>https://ethnography.ca/lesson9</v>
      </c>
    </row>
    <row r="19" spans="1:19" ht="340" x14ac:dyDescent="0.2">
      <c r="A19" s="4">
        <v>100</v>
      </c>
      <c r="B19" s="4" cm="1">
        <f t="array" ref="B19">_xlfn.IFS(P19&lt;200, 1, P19&lt;=300, 2, P19&gt;300, 3)</f>
        <v>2</v>
      </c>
      <c r="C19" s="4"/>
      <c r="D19" s="5" t="s">
        <v>186</v>
      </c>
      <c r="E19" s="4" t="s">
        <v>187</v>
      </c>
      <c r="F19" s="4" t="s">
        <v>188</v>
      </c>
      <c r="G19" s="4">
        <v>2026</v>
      </c>
      <c r="H19" s="5" t="s">
        <v>189</v>
      </c>
      <c r="I19" s="4">
        <v>142</v>
      </c>
      <c r="J19" s="4">
        <v>2</v>
      </c>
      <c r="K19" s="5" t="s">
        <v>190</v>
      </c>
      <c r="L19" s="5" t="s">
        <v>191</v>
      </c>
      <c r="M19" s="5" t="s">
        <v>192</v>
      </c>
      <c r="N19" s="5" t="s">
        <v>193</v>
      </c>
      <c r="O19" s="5"/>
      <c r="P19" s="4">
        <f t="shared" si="0"/>
        <v>212</v>
      </c>
      <c r="Q19" s="5">
        <v>9</v>
      </c>
      <c r="R19" s="5" t="str">
        <f>INDEX(Lessons!B:B, MATCH(Q19, Lessons!A:A, 0))</f>
        <v>Place, Space, and Ethnographic Grounding</v>
      </c>
      <c r="S19" s="4" t="str">
        <f>INDEX(Lessons!C:C, MATCH(Q19, Lessons!A:A, 0))</f>
        <v>https://ethnography.ca/lesson9</v>
      </c>
    </row>
    <row r="20" spans="1:19" ht="289" x14ac:dyDescent="0.2">
      <c r="A20" s="4">
        <v>103</v>
      </c>
      <c r="B20" s="4" cm="1">
        <f t="array" ref="B20">_xlfn.IFS(P20&lt;200, 1, P20&lt;=300, 2, P20&gt;300, 3)</f>
        <v>1</v>
      </c>
      <c r="C20" s="4"/>
      <c r="D20" s="5" t="s">
        <v>194</v>
      </c>
      <c r="E20" s="14" t="s">
        <v>198</v>
      </c>
      <c r="F20" s="14" t="s">
        <v>199</v>
      </c>
      <c r="G20" s="4">
        <v>2021</v>
      </c>
      <c r="H20" s="5" t="s">
        <v>200</v>
      </c>
      <c r="I20" s="4">
        <v>708</v>
      </c>
      <c r="J20" s="4">
        <v>2</v>
      </c>
      <c r="K20" s="5" t="s">
        <v>201</v>
      </c>
      <c r="L20" s="5" t="s">
        <v>195</v>
      </c>
      <c r="M20" s="5" t="s">
        <v>196</v>
      </c>
      <c r="N20" s="5" t="s">
        <v>197</v>
      </c>
      <c r="O20" s="5"/>
      <c r="P20" s="4">
        <f t="shared" si="0"/>
        <v>168</v>
      </c>
      <c r="Q20" s="5">
        <v>9</v>
      </c>
      <c r="R20" s="5" t="str">
        <f>INDEX(Lessons!B:B, MATCH(Q20, Lessons!A:A, 0))</f>
        <v>Place, Space, and Ethnographic Grounding</v>
      </c>
      <c r="S20" s="4" t="str">
        <f>INDEX(Lessons!C:C, MATCH(Q20, Lessons!A:A, 0))</f>
        <v>https://ethnography.ca/lesson9</v>
      </c>
    </row>
    <row r="21" spans="1:19" ht="409.6" x14ac:dyDescent="0.2">
      <c r="A21" s="4">
        <v>105</v>
      </c>
      <c r="B21" s="4" cm="1">
        <f t="array" ref="B21">_xlfn.IFS(P21&lt;200, 1, P21&lt;=300, 2, P21&gt;300, 3)</f>
        <v>3</v>
      </c>
      <c r="C21" s="4" t="s">
        <v>210</v>
      </c>
      <c r="D21" s="5" t="s">
        <v>202</v>
      </c>
      <c r="E21" s="4" t="s">
        <v>206</v>
      </c>
      <c r="F21" s="4" t="s">
        <v>207</v>
      </c>
      <c r="G21" s="4">
        <v>2022</v>
      </c>
      <c r="H21" s="5" t="s">
        <v>208</v>
      </c>
      <c r="I21" s="7">
        <v>46275</v>
      </c>
      <c r="J21" s="4">
        <v>2</v>
      </c>
      <c r="K21" s="5" t="s">
        <v>209</v>
      </c>
      <c r="L21" s="5" t="s">
        <v>203</v>
      </c>
      <c r="M21" s="5" t="s">
        <v>204</v>
      </c>
      <c r="N21" s="5" t="s">
        <v>205</v>
      </c>
      <c r="O21" s="5"/>
      <c r="P21" s="4">
        <f t="shared" si="0"/>
        <v>359</v>
      </c>
      <c r="Q21" s="5">
        <v>9</v>
      </c>
      <c r="R21" s="5" t="str">
        <f>INDEX(Lessons!B:B, MATCH(Q21, Lessons!A:A, 0))</f>
        <v>Place, Space, and Ethnographic Grounding</v>
      </c>
      <c r="S21" s="4" t="str">
        <f>INDEX(Lessons!C:C, MATCH(Q21, Lessons!A:A, 0))</f>
        <v>https://ethnography.ca/lesson9</v>
      </c>
    </row>
    <row r="22" spans="1:19" ht="409.6" x14ac:dyDescent="0.2">
      <c r="A22" s="4">
        <v>106</v>
      </c>
      <c r="B22" s="4" cm="1">
        <f t="array" ref="B22">_xlfn.IFS(P22&lt;200, 1, P22&lt;=300, 2, P22&gt;300, 3)</f>
        <v>3</v>
      </c>
      <c r="C22" s="4" t="s">
        <v>214</v>
      </c>
      <c r="D22" s="5" t="s">
        <v>215</v>
      </c>
      <c r="E22" s="4" t="s">
        <v>152</v>
      </c>
      <c r="F22" s="4" t="s">
        <v>153</v>
      </c>
      <c r="G22" s="4">
        <v>2022</v>
      </c>
      <c r="H22" s="5" t="s">
        <v>219</v>
      </c>
      <c r="I22" s="4" t="s">
        <v>18</v>
      </c>
      <c r="J22" s="4">
        <v>2</v>
      </c>
      <c r="K22" s="5" t="s">
        <v>220</v>
      </c>
      <c r="L22" s="5" t="s">
        <v>216</v>
      </c>
      <c r="M22" s="5" t="s">
        <v>217</v>
      </c>
      <c r="N22" s="5" t="s">
        <v>218</v>
      </c>
      <c r="O22" s="5"/>
      <c r="P22" s="4">
        <f t="shared" si="0"/>
        <v>446</v>
      </c>
      <c r="Q22" s="5">
        <v>9</v>
      </c>
      <c r="R22" s="5" t="str">
        <f>INDEX(Lessons!B:B, MATCH(Q22, Lessons!A:A, 0))</f>
        <v>Place, Space, and Ethnographic Grounding</v>
      </c>
      <c r="S22" s="4" t="str">
        <f>INDEX(Lessons!C:C, MATCH(Q22, Lessons!A:A, 0))</f>
        <v>https://ethnography.ca/lesson9</v>
      </c>
    </row>
    <row r="23" spans="1:19" ht="409.6" x14ac:dyDescent="0.2">
      <c r="A23" s="4">
        <v>107</v>
      </c>
      <c r="B23" s="4" cm="1">
        <f t="array" ref="B23">_xlfn.IFS(P23&lt;200, 1, P23&lt;=300, 2, P23&gt;300, 3)</f>
        <v>3</v>
      </c>
      <c r="C23" s="4"/>
      <c r="D23" s="5" t="s">
        <v>221</v>
      </c>
      <c r="E23" s="4" t="s">
        <v>225</v>
      </c>
      <c r="F23" s="4" t="s">
        <v>226</v>
      </c>
      <c r="G23" s="4">
        <v>2022</v>
      </c>
      <c r="H23" s="5" t="s">
        <v>227</v>
      </c>
      <c r="I23" s="4" t="s">
        <v>229</v>
      </c>
      <c r="J23" s="4">
        <v>2</v>
      </c>
      <c r="K23" s="5" t="s">
        <v>228</v>
      </c>
      <c r="L23" s="5" t="s">
        <v>222</v>
      </c>
      <c r="M23" s="5" t="s">
        <v>223</v>
      </c>
      <c r="N23" s="5" t="s">
        <v>224</v>
      </c>
      <c r="O23" s="5"/>
      <c r="P23" s="4">
        <f t="shared" si="0"/>
        <v>346</v>
      </c>
      <c r="Q23" s="5">
        <v>9</v>
      </c>
      <c r="R23" s="5" t="str">
        <f>INDEX(Lessons!B:B, MATCH(Q23, Lessons!A:A, 0))</f>
        <v>Place, Space, and Ethnographic Grounding</v>
      </c>
      <c r="S23" s="4" t="str">
        <f>INDEX(Lessons!C:C, MATCH(Q23, Lessons!A:A, 0))</f>
        <v>https://ethnography.ca/lesson9</v>
      </c>
    </row>
    <row r="24" spans="1:19" ht="409.6" x14ac:dyDescent="0.2">
      <c r="A24" s="4">
        <v>113</v>
      </c>
      <c r="B24" s="4" cm="1">
        <f t="array" ref="B24">_xlfn.IFS(P24&lt;200, 1, P24&lt;=300, 2, P24&gt;300, 3)</f>
        <v>2</v>
      </c>
      <c r="C24" t="s">
        <v>239</v>
      </c>
      <c r="D24" s="1" t="s">
        <v>230</v>
      </c>
      <c r="E24" s="4" t="s">
        <v>231</v>
      </c>
      <c r="F24" s="4" t="s">
        <v>232</v>
      </c>
      <c r="G24" s="4">
        <v>2022</v>
      </c>
      <c r="H24" s="1" t="s">
        <v>233</v>
      </c>
      <c r="I24" s="4" t="s">
        <v>235</v>
      </c>
      <c r="J24" s="4">
        <v>2</v>
      </c>
      <c r="K24" s="1" t="s">
        <v>234</v>
      </c>
      <c r="L24" s="1" t="s">
        <v>236</v>
      </c>
      <c r="M24" s="1" t="s">
        <v>237</v>
      </c>
      <c r="N24" s="1" t="s">
        <v>238</v>
      </c>
      <c r="P24" s="4">
        <f t="shared" si="0"/>
        <v>229</v>
      </c>
      <c r="Q24" s="1">
        <v>9</v>
      </c>
      <c r="R24" s="5" t="str">
        <f>INDEX(Lessons!B:B, MATCH(Q24, Lessons!A:A, 0))</f>
        <v>Place, Space, and Ethnographic Grounding</v>
      </c>
      <c r="S24" s="4" t="str">
        <f>INDEX(Lessons!C:C, MATCH(Q24, Lessons!A:A, 0))</f>
        <v>https://ethnography.ca/lesson9</v>
      </c>
    </row>
    <row r="25" spans="1:19" ht="409.6" x14ac:dyDescent="0.2">
      <c r="A25" s="4">
        <v>115</v>
      </c>
      <c r="B25" s="4" cm="1">
        <f t="array" ref="B25">_xlfn.IFS(P25&lt;200, 1, P25&lt;=300, 2, P25&gt;300, 3)</f>
        <v>3</v>
      </c>
      <c r="D25" s="1" t="s">
        <v>240</v>
      </c>
      <c r="E25" s="4" t="s">
        <v>245</v>
      </c>
      <c r="F25" s="4" t="s">
        <v>246</v>
      </c>
      <c r="G25" s="4">
        <v>2022</v>
      </c>
      <c r="H25" s="1" t="s">
        <v>247</v>
      </c>
      <c r="I25" t="s">
        <v>244</v>
      </c>
      <c r="J25" s="4">
        <v>2</v>
      </c>
      <c r="K25" s="1" t="s">
        <v>248</v>
      </c>
      <c r="L25" s="1" t="s">
        <v>241</v>
      </c>
      <c r="M25" s="1" t="s">
        <v>242</v>
      </c>
      <c r="N25" s="1" t="s">
        <v>243</v>
      </c>
      <c r="P25" s="4">
        <f t="shared" si="0"/>
        <v>396</v>
      </c>
      <c r="Q25" s="1">
        <v>9</v>
      </c>
      <c r="R25" s="5" t="str">
        <f>INDEX(Lessons!B:B, MATCH(Q25, Lessons!A:A, 0))</f>
        <v>Place, Space, and Ethnographic Grounding</v>
      </c>
      <c r="S25" s="4" t="str">
        <f>INDEX(Lessons!C:C, MATCH(Q25, Lessons!A:A, 0))</f>
        <v>https://ethnography.ca/lesson9</v>
      </c>
    </row>
    <row r="26" spans="1:19" ht="404" x14ac:dyDescent="0.2">
      <c r="A26" s="4">
        <v>120</v>
      </c>
      <c r="B26" s="4" cm="1">
        <f t="array" ref="B26">_xlfn.IFS(P26&lt;200, 1, P26&lt;=300, 2, P26&gt;300, 3)</f>
        <v>2</v>
      </c>
      <c r="D26" s="1" t="s">
        <v>249</v>
      </c>
      <c r="E26" t="s">
        <v>253</v>
      </c>
      <c r="F26" s="4" t="s">
        <v>254</v>
      </c>
      <c r="G26" s="4">
        <v>2022</v>
      </c>
      <c r="H26" s="1" t="s">
        <v>255</v>
      </c>
      <c r="I26">
        <v>550</v>
      </c>
      <c r="J26" s="4">
        <v>2</v>
      </c>
      <c r="K26" s="1" t="s">
        <v>256</v>
      </c>
      <c r="L26" s="1" t="s">
        <v>250</v>
      </c>
      <c r="M26" s="1" t="s">
        <v>251</v>
      </c>
      <c r="N26" s="1" t="s">
        <v>252</v>
      </c>
      <c r="P26" s="4">
        <f t="shared" si="0"/>
        <v>252</v>
      </c>
      <c r="Q26" s="1">
        <v>9</v>
      </c>
      <c r="R26" s="5" t="str">
        <f>INDEX(Lessons!B:B, MATCH(Q26, Lessons!A:A, 0))</f>
        <v>Place, Space, and Ethnographic Grounding</v>
      </c>
      <c r="S26" s="4" t="str">
        <f>INDEX(Lessons!C:C, MATCH(Q26, Lessons!A:A, 0))</f>
        <v>https://ethnography.ca/lesson9</v>
      </c>
    </row>
    <row r="27" spans="1:19" ht="409.6" x14ac:dyDescent="0.2">
      <c r="A27" s="4">
        <v>121</v>
      </c>
      <c r="B27" s="4" cm="1">
        <f t="array" ref="B27">_xlfn.IFS(P27&lt;200, 1, P27&lt;=300, 2, P27&gt;300, 3)</f>
        <v>3</v>
      </c>
      <c r="D27" s="1" t="s">
        <v>257</v>
      </c>
      <c r="E27" t="s">
        <v>262</v>
      </c>
      <c r="F27" s="4" t="s">
        <v>107</v>
      </c>
      <c r="G27" s="4">
        <v>2022</v>
      </c>
      <c r="H27" s="1" t="s">
        <v>263</v>
      </c>
      <c r="I27" t="s">
        <v>261</v>
      </c>
      <c r="J27" s="4">
        <v>2</v>
      </c>
      <c r="K27" s="1" t="s">
        <v>264</v>
      </c>
      <c r="L27" s="1" t="s">
        <v>258</v>
      </c>
      <c r="M27" s="1" t="s">
        <v>259</v>
      </c>
      <c r="N27" s="1" t="s">
        <v>260</v>
      </c>
      <c r="P27" s="4">
        <f t="shared" si="0"/>
        <v>351</v>
      </c>
      <c r="Q27" s="1">
        <v>9</v>
      </c>
      <c r="R27" s="5" t="str">
        <f>INDEX(Lessons!B:B, MATCH(Q27, Lessons!A:A, 0))</f>
        <v>Place, Space, and Ethnographic Grounding</v>
      </c>
      <c r="S27" s="4" t="str">
        <f>INDEX(Lessons!C:C, MATCH(Q27, Lessons!A:A, 0))</f>
        <v>https://ethnography.ca/lesson9</v>
      </c>
    </row>
    <row r="28" spans="1:19" ht="409.6" x14ac:dyDescent="0.2">
      <c r="A28" s="4">
        <v>123</v>
      </c>
      <c r="B28" s="4" cm="1">
        <f t="array" ref="B28">_xlfn.IFS(P28&lt;200, 1, P28&lt;=300, 2, P28&gt;300, 3)</f>
        <v>3</v>
      </c>
      <c r="D28" s="1" t="s">
        <v>265</v>
      </c>
      <c r="E28" t="s">
        <v>267</v>
      </c>
      <c r="F28" s="4" t="s">
        <v>268</v>
      </c>
      <c r="G28" s="4">
        <v>2022</v>
      </c>
      <c r="H28" s="1" t="s">
        <v>269</v>
      </c>
      <c r="I28" t="s">
        <v>266</v>
      </c>
      <c r="J28" s="4">
        <v>2</v>
      </c>
      <c r="K28" s="1" t="s">
        <v>277</v>
      </c>
      <c r="L28" s="1" t="s">
        <v>270</v>
      </c>
      <c r="M28" s="1" t="s">
        <v>271</v>
      </c>
      <c r="N28" s="1" t="s">
        <v>272</v>
      </c>
      <c r="P28" s="4">
        <f t="shared" si="0"/>
        <v>346</v>
      </c>
      <c r="Q28" s="1">
        <v>9</v>
      </c>
      <c r="R28" s="5" t="str">
        <f>INDEX(Lessons!B:B, MATCH(Q28, Lessons!A:A, 0))</f>
        <v>Place, Space, and Ethnographic Grounding</v>
      </c>
      <c r="S28" s="4" t="str">
        <f>INDEX(Lessons!C:C, MATCH(Q28, Lessons!A:A, 0))</f>
        <v>https://ethnography.ca/lesson9</v>
      </c>
    </row>
    <row r="29" spans="1:19" ht="409.6" x14ac:dyDescent="0.2">
      <c r="A29" s="4">
        <v>124</v>
      </c>
      <c r="B29" s="4" cm="1">
        <f t="array" ref="B29">_xlfn.IFS(P29&lt;200, 1, P29&lt;=300, 2, P29&gt;300, 3)</f>
        <v>3</v>
      </c>
      <c r="D29" s="1" t="s">
        <v>273</v>
      </c>
      <c r="E29" t="s">
        <v>279</v>
      </c>
      <c r="F29" t="s">
        <v>280</v>
      </c>
      <c r="G29" s="4">
        <v>2022</v>
      </c>
      <c r="H29" s="1" t="s">
        <v>281</v>
      </c>
      <c r="I29" t="s">
        <v>278</v>
      </c>
      <c r="J29" s="4">
        <v>2</v>
      </c>
      <c r="K29" s="16" t="s">
        <v>282</v>
      </c>
      <c r="L29" s="1" t="s">
        <v>274</v>
      </c>
      <c r="M29" s="1" t="s">
        <v>275</v>
      </c>
      <c r="N29" s="1" t="s">
        <v>276</v>
      </c>
      <c r="P29" s="4">
        <f t="shared" si="0"/>
        <v>333</v>
      </c>
      <c r="Q29" s="1">
        <v>9</v>
      </c>
      <c r="R29" s="5" t="str">
        <f>INDEX(Lessons!B:B, MATCH(Q29, Lessons!A:A, 0))</f>
        <v>Place, Space, and Ethnographic Grounding</v>
      </c>
      <c r="S29" s="4" t="str">
        <f>INDEX(Lessons!C:C, MATCH(Q29, Lessons!A:A, 0))</f>
        <v>https://ethnography.ca/lesson9</v>
      </c>
    </row>
    <row r="30" spans="1:19" ht="409.6" x14ac:dyDescent="0.2">
      <c r="A30" s="4">
        <v>125</v>
      </c>
      <c r="B30" s="4" cm="1">
        <f t="array" ref="B30">_xlfn.IFS(P30&lt;200, 1, P30&lt;=300, 2, P30&gt;300, 3)</f>
        <v>3</v>
      </c>
      <c r="D30" s="1" t="s">
        <v>283</v>
      </c>
      <c r="E30" t="s">
        <v>288</v>
      </c>
      <c r="F30" t="s">
        <v>289</v>
      </c>
      <c r="G30" s="4">
        <v>2023</v>
      </c>
      <c r="H30" s="1" t="s">
        <v>290</v>
      </c>
      <c r="I30" t="s">
        <v>287</v>
      </c>
      <c r="J30" s="4">
        <v>2</v>
      </c>
      <c r="K30" s="1" t="s">
        <v>291</v>
      </c>
      <c r="L30" s="1" t="s">
        <v>284</v>
      </c>
      <c r="M30" s="1" t="s">
        <v>285</v>
      </c>
      <c r="N30" s="1" t="s">
        <v>286</v>
      </c>
      <c r="P30" s="4">
        <f t="shared" si="0"/>
        <v>406</v>
      </c>
      <c r="Q30" s="1">
        <v>9</v>
      </c>
      <c r="R30" s="5" t="str">
        <f>INDEX(Lessons!B:B, MATCH(Q30, Lessons!A:A, 0))</f>
        <v>Place, Space, and Ethnographic Grounding</v>
      </c>
      <c r="S30" s="4" t="str">
        <f>INDEX(Lessons!C:C, MATCH(Q30, Lessons!A:A, 0))</f>
        <v>https://ethnography.ca/lesson9</v>
      </c>
    </row>
    <row r="31" spans="1:19" ht="409.6" x14ac:dyDescent="0.2">
      <c r="A31" s="4">
        <v>126</v>
      </c>
      <c r="B31" s="4" cm="1">
        <f t="array" ref="B31">_xlfn.IFS(P31&lt;200, 1, P31&lt;=300, 2, P31&gt;300, 3)</f>
        <v>2</v>
      </c>
      <c r="D31" s="1" t="s">
        <v>294</v>
      </c>
      <c r="E31" t="s">
        <v>292</v>
      </c>
      <c r="F31" t="s">
        <v>293</v>
      </c>
      <c r="G31" s="4">
        <v>2023</v>
      </c>
      <c r="H31" s="1" t="s">
        <v>299</v>
      </c>
      <c r="I31" t="s">
        <v>298</v>
      </c>
      <c r="J31" s="4">
        <v>2</v>
      </c>
      <c r="K31" s="1" t="s">
        <v>300</v>
      </c>
      <c r="L31" s="1" t="s">
        <v>295</v>
      </c>
      <c r="M31" s="1" t="s">
        <v>296</v>
      </c>
      <c r="N31" s="1" t="s">
        <v>297</v>
      </c>
      <c r="P31" s="4">
        <f t="shared" si="0"/>
        <v>266</v>
      </c>
      <c r="Q31" s="1">
        <v>9</v>
      </c>
      <c r="R31" s="5" t="str">
        <f>INDEX(Lessons!B:B, MATCH(Q31, Lessons!A:A, 0))</f>
        <v>Place, Space, and Ethnographic Grounding</v>
      </c>
      <c r="S31" s="4" t="str">
        <f>INDEX(Lessons!C:C, MATCH(Q31, Lessons!A:A, 0))</f>
        <v>https://ethnography.ca/lesson9</v>
      </c>
    </row>
    <row r="32" spans="1:19" x14ac:dyDescent="0.2">
      <c r="A32" s="4"/>
      <c r="B32" s="4"/>
      <c r="C32" s="4"/>
      <c r="D32" s="5"/>
      <c r="E32" s="4"/>
      <c r="F32" s="4"/>
      <c r="G32" s="4"/>
      <c r="H32" s="5"/>
      <c r="I32" s="4"/>
      <c r="J32" s="4"/>
      <c r="K32" s="5"/>
      <c r="L32" s="5"/>
      <c r="M32" s="5"/>
      <c r="N32" s="5"/>
      <c r="O32" s="5"/>
      <c r="P32" s="4"/>
      <c r="Q32" s="5"/>
      <c r="R32" s="5"/>
      <c r="S32" s="4"/>
    </row>
    <row r="33" spans="1:19" x14ac:dyDescent="0.2">
      <c r="A33" s="4"/>
      <c r="B33" s="4"/>
      <c r="C33" s="4"/>
      <c r="D33" s="5"/>
      <c r="E33" s="4"/>
      <c r="F33" s="4"/>
      <c r="G33" s="4"/>
      <c r="H33" s="5"/>
      <c r="I33" s="4"/>
      <c r="J33" s="4"/>
      <c r="K33" s="5"/>
      <c r="L33" s="5"/>
      <c r="M33" s="5"/>
      <c r="N33" s="5"/>
      <c r="O33" s="5"/>
      <c r="P33" s="4"/>
      <c r="Q33" s="5"/>
      <c r="R33" s="5"/>
      <c r="S33" s="4"/>
    </row>
    <row r="34" spans="1:19" x14ac:dyDescent="0.2">
      <c r="A34" s="4"/>
      <c r="B34" s="4"/>
      <c r="C34" s="4"/>
      <c r="D34" s="5"/>
      <c r="E34" s="4"/>
      <c r="F34" s="4"/>
      <c r="G34" s="4"/>
      <c r="H34" s="5"/>
      <c r="I34" s="4"/>
      <c r="J34" s="4"/>
      <c r="K34" s="5"/>
      <c r="L34" s="5"/>
      <c r="M34" s="5"/>
      <c r="N34" s="5"/>
      <c r="O34" s="5"/>
      <c r="P34" s="4"/>
      <c r="Q34" s="5"/>
      <c r="R34" s="5"/>
      <c r="S34" s="4"/>
    </row>
    <row r="35" spans="1:19" x14ac:dyDescent="0.2">
      <c r="A35" s="4"/>
      <c r="B35" s="4"/>
      <c r="C35" s="4"/>
      <c r="D35" s="5"/>
      <c r="E35" s="4"/>
      <c r="F35" s="4"/>
      <c r="G35" s="4"/>
      <c r="H35" s="5"/>
      <c r="I35" s="5"/>
      <c r="J35" s="4"/>
      <c r="K35" s="5"/>
      <c r="L35" s="5"/>
      <c r="M35" s="5"/>
      <c r="N35" s="5"/>
      <c r="O35" s="5"/>
      <c r="P35" s="4"/>
      <c r="Q35" s="5"/>
      <c r="R35" s="5"/>
      <c r="S35" s="4"/>
    </row>
    <row r="36" spans="1:19" x14ac:dyDescent="0.2">
      <c r="A36" s="4"/>
      <c r="B36" s="4"/>
      <c r="C36" s="4"/>
      <c r="D36" s="5"/>
      <c r="E36" s="4"/>
      <c r="F36" s="4"/>
      <c r="G36" s="4"/>
      <c r="H36" s="5"/>
      <c r="I36" s="4"/>
      <c r="J36" s="4"/>
      <c r="K36" s="5"/>
      <c r="L36" s="4"/>
      <c r="M36" s="4"/>
      <c r="N36" s="4"/>
      <c r="O36" s="5"/>
      <c r="P36" s="4"/>
      <c r="Q36" s="5"/>
      <c r="R36" s="5"/>
      <c r="S36" s="4"/>
    </row>
    <row r="37" spans="1:19" x14ac:dyDescent="0.2">
      <c r="A37" s="4"/>
      <c r="B37" s="4"/>
      <c r="C37" s="4"/>
      <c r="D37" s="5"/>
      <c r="E37" s="4"/>
      <c r="F37" s="4"/>
      <c r="G37" s="4"/>
      <c r="H37" s="5"/>
      <c r="I37" s="4"/>
      <c r="J37" s="4"/>
      <c r="K37" s="5"/>
      <c r="L37" s="5"/>
      <c r="M37" s="5"/>
      <c r="N37" s="5"/>
      <c r="O37" s="5"/>
      <c r="P37" s="4"/>
      <c r="Q37" s="5"/>
      <c r="R37" s="5"/>
      <c r="S37" s="4"/>
    </row>
    <row r="38" spans="1:19" x14ac:dyDescent="0.2">
      <c r="A38" s="4"/>
      <c r="B38" s="4"/>
      <c r="C38" s="4"/>
      <c r="D38" s="5"/>
      <c r="E38" s="4"/>
      <c r="F38" s="4"/>
      <c r="G38" s="4"/>
      <c r="H38" s="5"/>
      <c r="I38" s="4"/>
      <c r="J38" s="4"/>
      <c r="K38" s="5"/>
      <c r="L38" s="5"/>
      <c r="M38" s="5"/>
      <c r="N38" s="5"/>
      <c r="O38" s="5"/>
      <c r="P38" s="4"/>
      <c r="Q38" s="5"/>
      <c r="R38" s="5"/>
      <c r="S38" s="4"/>
    </row>
    <row r="39" spans="1:19" x14ac:dyDescent="0.2">
      <c r="A39" s="4"/>
      <c r="B39" s="4"/>
      <c r="C39" s="4"/>
      <c r="D39" s="11"/>
      <c r="E39" s="4"/>
      <c r="F39" s="4"/>
      <c r="G39" s="4"/>
      <c r="H39" s="5"/>
      <c r="I39" s="5"/>
      <c r="J39" s="5"/>
      <c r="K39" s="4"/>
      <c r="L39" s="5"/>
      <c r="M39" s="5"/>
      <c r="N39" s="5"/>
      <c r="O39" s="5"/>
      <c r="P39" s="4"/>
      <c r="Q39" s="5"/>
      <c r="R39" s="5"/>
      <c r="S39" s="4"/>
    </row>
    <row r="40" spans="1:19" x14ac:dyDescent="0.2">
      <c r="A40" s="4"/>
      <c r="B40" s="4"/>
      <c r="C40" s="4"/>
      <c r="D40" s="5"/>
      <c r="E40" s="4"/>
      <c r="F40" s="4"/>
      <c r="G40" s="4"/>
      <c r="H40" s="5"/>
      <c r="I40" s="4"/>
      <c r="J40" s="4"/>
      <c r="K40" s="5"/>
      <c r="L40" s="5"/>
      <c r="M40" s="5"/>
      <c r="N40" s="5"/>
      <c r="O40" s="5"/>
      <c r="P40" s="4"/>
      <c r="Q40" s="5"/>
      <c r="R40" s="5"/>
      <c r="S40" s="4"/>
    </row>
    <row r="41" spans="1:19" x14ac:dyDescent="0.2">
      <c r="A41" s="4"/>
      <c r="B41" s="4"/>
      <c r="C41" s="4"/>
      <c r="D41" s="5"/>
      <c r="E41" s="4"/>
      <c r="F41" s="4"/>
      <c r="G41" s="4"/>
      <c r="H41" s="5"/>
      <c r="I41" s="4"/>
      <c r="J41" s="4"/>
      <c r="K41" s="5"/>
      <c r="L41" s="5"/>
      <c r="M41" s="5"/>
      <c r="N41" s="5"/>
      <c r="O41" s="5"/>
      <c r="P41" s="4"/>
      <c r="Q41" s="5"/>
      <c r="R41" s="5"/>
      <c r="S41" s="4"/>
    </row>
    <row r="42" spans="1:19" x14ac:dyDescent="0.2">
      <c r="A42" s="4"/>
      <c r="B42" s="4"/>
      <c r="C42" s="4"/>
      <c r="D42" s="5"/>
      <c r="E42" s="4"/>
      <c r="F42" s="4"/>
      <c r="G42" s="4"/>
      <c r="H42" s="5"/>
      <c r="I42" s="4"/>
      <c r="J42" s="4"/>
      <c r="K42" s="5"/>
      <c r="L42" s="5"/>
      <c r="M42" s="5"/>
      <c r="N42" s="5"/>
      <c r="O42" s="5"/>
      <c r="P42" s="4"/>
      <c r="Q42" s="5"/>
      <c r="R42" s="5"/>
      <c r="S42" s="4"/>
    </row>
    <row r="43" spans="1:19" x14ac:dyDescent="0.2">
      <c r="A43" s="4"/>
      <c r="B43" s="4"/>
      <c r="C43" s="4"/>
      <c r="D43" s="5"/>
      <c r="E43" s="4"/>
      <c r="F43" s="4"/>
      <c r="G43" s="4"/>
      <c r="H43" s="5"/>
      <c r="I43" s="4"/>
      <c r="J43" s="4"/>
      <c r="K43" s="5"/>
      <c r="L43" s="5"/>
      <c r="M43" s="5"/>
      <c r="N43" s="5"/>
      <c r="O43" s="5"/>
      <c r="P43" s="4"/>
      <c r="Q43" s="5"/>
      <c r="R43" s="5"/>
      <c r="S43" s="4"/>
    </row>
    <row r="44" spans="1:19" x14ac:dyDescent="0.2">
      <c r="A44" s="4"/>
      <c r="B44" s="4"/>
      <c r="C44" s="4"/>
      <c r="D44" s="5"/>
      <c r="E44" s="4"/>
      <c r="F44" s="4"/>
      <c r="G44" s="4"/>
      <c r="H44" s="5"/>
      <c r="I44" s="4"/>
      <c r="J44" s="4"/>
      <c r="K44" s="5"/>
      <c r="L44" s="5"/>
      <c r="M44" s="5"/>
      <c r="N44" s="5"/>
      <c r="O44" s="5"/>
      <c r="P44" s="4"/>
      <c r="Q44" s="5"/>
      <c r="R44" s="5"/>
      <c r="S44" s="4"/>
    </row>
    <row r="45" spans="1:19" x14ac:dyDescent="0.2">
      <c r="A45" s="4"/>
      <c r="B45" s="4"/>
      <c r="C45" s="4"/>
      <c r="D45" s="5"/>
      <c r="E45" s="14"/>
      <c r="F45" s="4"/>
      <c r="G45" s="4"/>
      <c r="H45" s="5"/>
      <c r="I45" s="4"/>
      <c r="J45" s="4"/>
      <c r="K45" s="5"/>
      <c r="L45" s="5"/>
      <c r="M45" s="5"/>
      <c r="N45" s="5"/>
      <c r="O45" s="5"/>
      <c r="P45" s="4"/>
      <c r="Q45" s="5"/>
      <c r="R45" s="5"/>
      <c r="S45" s="4"/>
    </row>
    <row r="46" spans="1:19" x14ac:dyDescent="0.2">
      <c r="A46" s="4"/>
      <c r="B46" s="4"/>
      <c r="C46" s="4"/>
      <c r="D46" s="5"/>
      <c r="E46" s="4"/>
      <c r="F46" s="4"/>
      <c r="G46" s="4"/>
      <c r="H46" s="5"/>
      <c r="I46" s="4"/>
      <c r="J46" s="4"/>
      <c r="K46" s="5"/>
      <c r="L46" s="5"/>
      <c r="M46" s="5"/>
      <c r="N46" s="5"/>
      <c r="O46" s="5"/>
      <c r="P46" s="4"/>
      <c r="Q46" s="5"/>
      <c r="R46" s="5"/>
      <c r="S46" s="4"/>
    </row>
    <row r="47" spans="1:19" x14ac:dyDescent="0.2">
      <c r="A47" s="4"/>
      <c r="B47" s="4"/>
      <c r="C47" s="4"/>
      <c r="D47" s="5"/>
      <c r="E47" s="4"/>
      <c r="F47" s="4"/>
      <c r="G47" s="4"/>
      <c r="H47" s="5"/>
      <c r="I47" s="4"/>
      <c r="J47" s="4"/>
      <c r="K47" s="5"/>
      <c r="L47" s="5"/>
      <c r="M47" s="5"/>
      <c r="N47" s="5"/>
      <c r="O47" s="5"/>
      <c r="P47" s="4"/>
      <c r="Q47" s="5"/>
      <c r="R47" s="5"/>
      <c r="S47" s="4"/>
    </row>
    <row r="48" spans="1:19" x14ac:dyDescent="0.2">
      <c r="A48" s="4"/>
      <c r="B48" s="4"/>
      <c r="C48" s="4"/>
      <c r="D48" s="5"/>
      <c r="E48" s="4"/>
      <c r="F48" s="4"/>
      <c r="G48" s="4"/>
      <c r="H48" s="5"/>
      <c r="I48" s="4"/>
      <c r="J48" s="4"/>
      <c r="K48" s="5"/>
      <c r="L48" s="5"/>
      <c r="M48" s="5"/>
      <c r="N48" s="5"/>
      <c r="O48" s="5"/>
      <c r="P48" s="4"/>
      <c r="Q48" s="5"/>
      <c r="R48" s="5"/>
      <c r="S48" s="4"/>
    </row>
    <row r="49" spans="1:19" x14ac:dyDescent="0.2">
      <c r="A49" s="4"/>
      <c r="B49" s="4"/>
      <c r="C49" s="4"/>
      <c r="D49" s="5"/>
      <c r="E49" s="4"/>
      <c r="F49" s="4"/>
      <c r="G49" s="4"/>
      <c r="H49" s="5"/>
      <c r="I49" s="4"/>
      <c r="J49" s="4"/>
      <c r="K49" s="5"/>
      <c r="L49" s="5"/>
      <c r="M49" s="5"/>
      <c r="N49" s="5"/>
      <c r="O49" s="5"/>
      <c r="P49" s="4"/>
      <c r="Q49" s="5"/>
      <c r="R49" s="5"/>
      <c r="S49" s="4"/>
    </row>
    <row r="50" spans="1:19" x14ac:dyDescent="0.2">
      <c r="A50" s="4"/>
      <c r="B50" s="4"/>
      <c r="C50" s="4"/>
      <c r="D50" s="5"/>
      <c r="E50" s="4"/>
      <c r="F50" s="4"/>
      <c r="G50" s="4"/>
      <c r="H50" s="5"/>
      <c r="I50" s="4"/>
      <c r="J50" s="4"/>
      <c r="K50" s="5"/>
      <c r="L50" s="4"/>
      <c r="M50" s="4"/>
      <c r="N50" s="4"/>
      <c r="O50" s="5"/>
      <c r="P50" s="4"/>
      <c r="Q50" s="5"/>
      <c r="R50" s="5"/>
      <c r="S50" s="4"/>
    </row>
    <row r="51" spans="1:19" x14ac:dyDescent="0.2">
      <c r="A51" s="4"/>
      <c r="B51" s="4"/>
      <c r="C51" s="4"/>
      <c r="D51" s="5"/>
      <c r="E51" s="4"/>
      <c r="F51" s="4"/>
      <c r="G51" s="4"/>
      <c r="H51" s="5"/>
      <c r="I51" s="4"/>
      <c r="J51" s="4"/>
      <c r="K51" s="5"/>
      <c r="L51" s="4"/>
      <c r="M51" s="4"/>
      <c r="N51" s="4"/>
      <c r="O51" s="5"/>
      <c r="P51" s="4"/>
      <c r="Q51" s="5"/>
      <c r="R51" s="5"/>
      <c r="S51" s="4"/>
    </row>
    <row r="52" spans="1:19" x14ac:dyDescent="0.2">
      <c r="A52" s="4"/>
      <c r="B52" s="4"/>
      <c r="C52" s="4"/>
      <c r="D52" s="5"/>
      <c r="E52" s="4"/>
      <c r="F52" s="4"/>
      <c r="G52" s="4"/>
      <c r="H52" s="5"/>
      <c r="I52" s="4"/>
      <c r="J52" s="4"/>
      <c r="K52" s="5"/>
      <c r="L52" s="4"/>
      <c r="M52" s="4"/>
      <c r="N52" s="4"/>
      <c r="O52" s="5"/>
      <c r="P52" s="4"/>
      <c r="Q52" s="5"/>
      <c r="R52" s="5"/>
      <c r="S52" s="4"/>
    </row>
    <row r="53" spans="1:19" x14ac:dyDescent="0.2">
      <c r="A53" s="4"/>
      <c r="B53" s="4"/>
      <c r="E53" s="4"/>
      <c r="F53" s="4"/>
      <c r="G53" s="4"/>
      <c r="J53" s="4"/>
      <c r="P53" s="4"/>
      <c r="R53" s="5"/>
      <c r="S53" s="4"/>
    </row>
    <row r="54" spans="1:19" x14ac:dyDescent="0.2">
      <c r="A54" s="4"/>
      <c r="B54" s="4"/>
      <c r="G54" s="4"/>
      <c r="J54" s="4"/>
      <c r="P54" s="4"/>
      <c r="R54" s="5"/>
      <c r="S54" s="4"/>
    </row>
    <row r="55" spans="1:19" x14ac:dyDescent="0.2">
      <c r="A55" s="4"/>
      <c r="B55" s="4"/>
      <c r="C55" s="4"/>
      <c r="D55" s="5"/>
      <c r="E55" s="4"/>
      <c r="F55" s="4"/>
      <c r="G55" s="4"/>
      <c r="H55" s="5"/>
      <c r="I55" s="4"/>
      <c r="J55" s="4"/>
      <c r="K55" s="5"/>
      <c r="L55" s="5"/>
      <c r="M55" s="5"/>
      <c r="N55" s="5"/>
      <c r="O55" s="5"/>
      <c r="P55" s="4"/>
      <c r="Q55" s="5"/>
      <c r="R55" s="5"/>
      <c r="S55" s="4"/>
    </row>
    <row r="56" spans="1:19" x14ac:dyDescent="0.2">
      <c r="A56" s="4"/>
      <c r="B56" s="4"/>
      <c r="C56" s="4"/>
      <c r="D56" s="5"/>
      <c r="E56" s="4"/>
      <c r="F56" s="4"/>
      <c r="G56" s="4"/>
      <c r="H56" s="5"/>
      <c r="I56" s="4"/>
      <c r="J56" s="4"/>
      <c r="K56" s="5"/>
      <c r="L56" s="5"/>
      <c r="M56" s="5"/>
      <c r="N56" s="5"/>
      <c r="O56" s="5"/>
      <c r="P56" s="4"/>
      <c r="Q56" s="5"/>
      <c r="R56" s="5"/>
      <c r="S56" s="4"/>
    </row>
    <row r="57" spans="1:19" x14ac:dyDescent="0.2">
      <c r="A57" s="4"/>
      <c r="B57" s="4"/>
      <c r="C57" s="4"/>
      <c r="D57" s="5"/>
      <c r="E57" s="4"/>
      <c r="F57" s="4"/>
      <c r="G57" s="4"/>
      <c r="H57" s="5"/>
      <c r="I57" s="4"/>
      <c r="J57" s="4"/>
      <c r="K57" s="5"/>
      <c r="L57" s="5"/>
      <c r="M57" s="5"/>
      <c r="N57" s="5"/>
      <c r="O57" s="5"/>
      <c r="P57" s="4"/>
      <c r="Q57" s="5"/>
      <c r="R57" s="5"/>
      <c r="S57" s="4"/>
    </row>
    <row r="58" spans="1:19" x14ac:dyDescent="0.2">
      <c r="A58" s="4"/>
      <c r="B58" s="4"/>
      <c r="C58" s="4"/>
      <c r="D58" s="5"/>
      <c r="E58" s="4"/>
      <c r="F58" s="4"/>
      <c r="G58" s="4"/>
      <c r="H58" s="5"/>
      <c r="I58" s="4"/>
      <c r="J58" s="4"/>
      <c r="K58" s="5"/>
      <c r="L58" s="5"/>
      <c r="M58" s="5"/>
      <c r="N58" s="5"/>
      <c r="O58" s="5"/>
      <c r="P58" s="4"/>
      <c r="Q58" s="5"/>
      <c r="R58" s="5"/>
      <c r="S58" s="4"/>
    </row>
    <row r="59" spans="1:19" x14ac:dyDescent="0.2">
      <c r="A59" s="4"/>
      <c r="B59" s="4"/>
      <c r="C59" s="4"/>
      <c r="D59" s="5"/>
      <c r="E59" s="4"/>
      <c r="F59" s="4"/>
      <c r="G59" s="4"/>
      <c r="H59" s="5"/>
      <c r="I59" s="4"/>
      <c r="J59" s="4"/>
      <c r="K59" s="5"/>
      <c r="L59" s="5"/>
      <c r="M59" s="5"/>
      <c r="N59" s="5"/>
      <c r="O59" s="5"/>
      <c r="P59" s="4"/>
      <c r="Q59" s="5"/>
      <c r="R59" s="5"/>
      <c r="S59" s="4"/>
    </row>
    <row r="60" spans="1:19" x14ac:dyDescent="0.2">
      <c r="A60" s="4"/>
      <c r="B60" s="4"/>
      <c r="C60" s="4"/>
      <c r="D60" s="5"/>
      <c r="E60" s="4"/>
      <c r="F60" s="4"/>
      <c r="G60" s="4"/>
      <c r="H60" s="5"/>
      <c r="I60" s="4"/>
      <c r="J60" s="4"/>
      <c r="K60" s="5"/>
      <c r="L60" s="5"/>
      <c r="M60" s="5"/>
      <c r="N60" s="5"/>
      <c r="O60" s="5"/>
      <c r="P60" s="4"/>
      <c r="Q60" s="5"/>
      <c r="R60" s="5"/>
      <c r="S60" s="4"/>
    </row>
    <row r="61" spans="1:19" x14ac:dyDescent="0.2">
      <c r="A61" s="4"/>
      <c r="B61" s="4"/>
      <c r="C61" s="4"/>
      <c r="D61" s="5"/>
      <c r="E61" s="4"/>
      <c r="F61" s="4"/>
      <c r="G61" s="4"/>
      <c r="H61" s="5"/>
      <c r="I61" s="4"/>
      <c r="J61" s="4"/>
      <c r="K61" s="5"/>
      <c r="L61" s="5"/>
      <c r="M61" s="5"/>
      <c r="N61" s="5"/>
      <c r="O61" s="5"/>
      <c r="P61" s="4"/>
      <c r="Q61" s="5"/>
      <c r="R61" s="5"/>
      <c r="S61" s="4"/>
    </row>
    <row r="62" spans="1:19" x14ac:dyDescent="0.2">
      <c r="A62" s="4"/>
      <c r="B62" s="4"/>
      <c r="C62" s="4"/>
      <c r="D62" s="5"/>
      <c r="E62" s="4"/>
      <c r="F62" s="4"/>
      <c r="G62" s="4"/>
      <c r="H62" s="5"/>
      <c r="I62" s="4"/>
      <c r="J62" s="4"/>
      <c r="K62" s="5"/>
      <c r="L62" s="5"/>
      <c r="M62" s="5"/>
      <c r="N62" s="5"/>
      <c r="O62" s="5"/>
      <c r="P62" s="4"/>
      <c r="Q62" s="5"/>
      <c r="R62" s="5"/>
      <c r="S62" s="4"/>
    </row>
    <row r="63" spans="1:19" x14ac:dyDescent="0.2">
      <c r="A63" s="4"/>
      <c r="B63" s="4"/>
      <c r="C63" s="4"/>
      <c r="D63" s="5"/>
      <c r="E63" s="6"/>
      <c r="F63" s="6"/>
      <c r="G63" s="4"/>
      <c r="H63" s="5"/>
      <c r="I63" s="4"/>
      <c r="J63" s="4"/>
      <c r="K63" s="5"/>
      <c r="L63" s="5"/>
      <c r="M63" s="5"/>
      <c r="N63" s="5"/>
      <c r="O63" s="5"/>
      <c r="P63" s="4"/>
      <c r="Q63" s="5"/>
      <c r="R63" s="5"/>
      <c r="S63" s="4"/>
    </row>
    <row r="64" spans="1:19" x14ac:dyDescent="0.2">
      <c r="A64" s="4"/>
      <c r="B64" s="4"/>
      <c r="C64" s="4"/>
      <c r="D64" s="5"/>
      <c r="E64" s="4"/>
      <c r="F64" s="4"/>
      <c r="G64" s="4"/>
      <c r="H64" s="5"/>
      <c r="I64" s="4"/>
      <c r="J64" s="4"/>
      <c r="K64" s="5"/>
      <c r="L64" s="5"/>
      <c r="M64" s="5"/>
      <c r="N64" s="5"/>
      <c r="O64" s="5"/>
      <c r="P64" s="4"/>
      <c r="Q64" s="5"/>
      <c r="R64" s="5"/>
      <c r="S64" s="4"/>
    </row>
    <row r="65" spans="1:19" x14ac:dyDescent="0.2">
      <c r="A65" s="4"/>
      <c r="B65" s="4"/>
      <c r="C65" s="4"/>
      <c r="D65" s="5"/>
      <c r="E65" s="4"/>
      <c r="F65" s="4"/>
      <c r="G65" s="4"/>
      <c r="H65" s="5"/>
      <c r="I65" s="4"/>
      <c r="J65" s="4"/>
      <c r="K65" s="5"/>
      <c r="L65" s="4"/>
      <c r="M65" s="4"/>
      <c r="N65" s="4"/>
      <c r="O65" s="5"/>
      <c r="P65" s="4"/>
      <c r="Q65" s="5"/>
      <c r="R65" s="5"/>
      <c r="S65" s="4"/>
    </row>
    <row r="66" spans="1:19" x14ac:dyDescent="0.2">
      <c r="A66" s="4"/>
      <c r="B66" s="4"/>
      <c r="C66" s="4"/>
      <c r="D66" s="5"/>
      <c r="E66" s="4"/>
      <c r="F66" s="4"/>
      <c r="G66" s="4"/>
      <c r="H66" s="5"/>
      <c r="I66" s="4"/>
      <c r="J66" s="4"/>
      <c r="K66" s="5"/>
      <c r="L66" s="4"/>
      <c r="M66" s="4"/>
      <c r="N66" s="4"/>
      <c r="O66" s="5"/>
      <c r="P66" s="4"/>
      <c r="Q66" s="5"/>
      <c r="R66" s="5"/>
      <c r="S66" s="4"/>
    </row>
    <row r="67" spans="1:19" x14ac:dyDescent="0.2">
      <c r="A67" s="4"/>
      <c r="B67" s="4"/>
      <c r="C67" s="4"/>
      <c r="D67" s="5"/>
      <c r="E67" s="4"/>
      <c r="F67" s="4"/>
      <c r="G67" s="4"/>
      <c r="H67" s="5"/>
      <c r="I67" s="4"/>
      <c r="J67" s="4"/>
      <c r="K67" s="5"/>
      <c r="L67" s="5"/>
      <c r="M67" s="5"/>
      <c r="N67" s="5"/>
      <c r="O67" s="5"/>
      <c r="P67" s="4"/>
      <c r="Q67" s="5"/>
      <c r="R67" s="5"/>
      <c r="S67" s="4"/>
    </row>
    <row r="68" spans="1:19" x14ac:dyDescent="0.2">
      <c r="A68" s="4"/>
      <c r="B68" s="4"/>
      <c r="C68" s="4"/>
      <c r="D68" s="5"/>
      <c r="E68" s="4"/>
      <c r="F68" s="4"/>
      <c r="G68" s="4"/>
      <c r="H68" s="5"/>
      <c r="I68" s="4"/>
      <c r="J68" s="4"/>
      <c r="K68" s="5"/>
      <c r="L68" s="5"/>
      <c r="M68" s="5"/>
      <c r="N68" s="5"/>
      <c r="O68" s="5"/>
      <c r="P68" s="4"/>
      <c r="Q68" s="5"/>
      <c r="R68" s="5"/>
      <c r="S68" s="4"/>
    </row>
    <row r="69" spans="1:19" x14ac:dyDescent="0.2">
      <c r="A69" s="4"/>
      <c r="B69" s="4"/>
      <c r="C69" s="4"/>
      <c r="D69" s="5"/>
      <c r="E69" s="4"/>
      <c r="F69" s="4"/>
      <c r="G69" s="4"/>
      <c r="H69" s="5"/>
      <c r="I69" s="4"/>
      <c r="J69" s="4"/>
      <c r="K69" s="5"/>
      <c r="L69" s="5"/>
      <c r="M69" s="5"/>
      <c r="N69" s="5"/>
      <c r="O69" s="5"/>
      <c r="P69" s="4"/>
      <c r="Q69" s="5"/>
      <c r="R69" s="5"/>
      <c r="S69" s="4"/>
    </row>
    <row r="70" spans="1:19" x14ac:dyDescent="0.2">
      <c r="A70" s="4"/>
      <c r="B70" s="4"/>
      <c r="C70" s="4"/>
      <c r="D70" s="5"/>
      <c r="E70" s="4"/>
      <c r="F70" s="4"/>
      <c r="G70" s="4"/>
      <c r="H70" s="5"/>
      <c r="I70" s="4"/>
      <c r="J70" s="4"/>
      <c r="K70" s="5"/>
      <c r="L70" s="5"/>
      <c r="M70" s="5"/>
      <c r="N70" s="5"/>
      <c r="O70" s="5"/>
      <c r="P70" s="4"/>
      <c r="Q70" s="5"/>
      <c r="R70" s="5"/>
      <c r="S70" s="4"/>
    </row>
    <row r="71" spans="1:19" x14ac:dyDescent="0.2">
      <c r="A71" s="4"/>
      <c r="B71" s="4"/>
      <c r="C71" s="4"/>
      <c r="D71" s="5"/>
      <c r="E71" s="4"/>
      <c r="F71" s="4"/>
      <c r="G71" s="4"/>
      <c r="H71" s="5"/>
      <c r="I71" s="4"/>
      <c r="J71" s="4"/>
      <c r="K71" s="5"/>
      <c r="L71" s="5"/>
      <c r="M71" s="5"/>
      <c r="N71" s="5"/>
      <c r="O71" s="5"/>
      <c r="P71" s="4"/>
      <c r="Q71" s="5"/>
      <c r="R71" s="5"/>
      <c r="S71" s="4"/>
    </row>
    <row r="72" spans="1:19" x14ac:dyDescent="0.2">
      <c r="A72" s="4"/>
      <c r="B72" s="4"/>
      <c r="C72" s="5"/>
      <c r="D72" s="5"/>
      <c r="E72" s="4"/>
      <c r="F72" s="4"/>
      <c r="G72" s="4"/>
      <c r="H72" s="5"/>
      <c r="I72" s="4"/>
      <c r="J72" s="4"/>
      <c r="K72" s="5"/>
      <c r="L72" s="5"/>
      <c r="M72" s="5"/>
      <c r="N72" s="5"/>
      <c r="O72" s="5"/>
      <c r="P72" s="4"/>
      <c r="Q72" s="5"/>
      <c r="R72" s="5"/>
      <c r="S72" s="4"/>
    </row>
    <row r="73" spans="1:19" x14ac:dyDescent="0.2">
      <c r="A73" s="4"/>
      <c r="B73" s="4"/>
      <c r="C73" s="4"/>
      <c r="D73" s="5"/>
      <c r="E73" s="4"/>
      <c r="F73" s="4"/>
      <c r="G73" s="4"/>
      <c r="H73" s="5"/>
      <c r="I73" s="4"/>
      <c r="J73" s="4"/>
      <c r="K73" s="5"/>
      <c r="L73" s="5"/>
      <c r="M73" s="5"/>
      <c r="N73" s="5"/>
      <c r="O73" s="5"/>
      <c r="P73" s="4"/>
      <c r="Q73" s="5"/>
      <c r="R73" s="5"/>
      <c r="S73" s="4"/>
    </row>
    <row r="74" spans="1:19" x14ac:dyDescent="0.2">
      <c r="A74" s="4"/>
      <c r="B74" s="4"/>
      <c r="C74" s="4"/>
      <c r="D74" s="5"/>
      <c r="E74" s="4"/>
      <c r="F74" s="4"/>
      <c r="G74" s="4"/>
      <c r="H74" s="5"/>
      <c r="I74" s="4"/>
      <c r="J74" s="4"/>
      <c r="K74" s="5"/>
      <c r="L74" s="5"/>
      <c r="M74" s="5"/>
      <c r="N74" s="5"/>
      <c r="O74" s="5"/>
      <c r="P74" s="4"/>
      <c r="Q74" s="5"/>
      <c r="R74" s="5"/>
      <c r="S74" s="4"/>
    </row>
    <row r="75" spans="1:19" x14ac:dyDescent="0.2">
      <c r="A75" s="4"/>
      <c r="B75" s="4"/>
      <c r="C75" s="4"/>
      <c r="D75" s="5"/>
      <c r="E75" s="4"/>
      <c r="F75" s="4"/>
      <c r="G75" s="4"/>
      <c r="H75" s="5"/>
      <c r="I75" s="4"/>
      <c r="J75" s="4"/>
      <c r="K75" s="5"/>
      <c r="L75" s="5"/>
      <c r="M75" s="5"/>
      <c r="N75" s="5"/>
      <c r="O75" s="5"/>
      <c r="P75" s="4"/>
      <c r="Q75" s="5"/>
      <c r="R75" s="5"/>
      <c r="S75" s="4"/>
    </row>
    <row r="76" spans="1:19" x14ac:dyDescent="0.2">
      <c r="A76" s="4"/>
      <c r="B76" s="4"/>
      <c r="C76" s="4"/>
      <c r="D76" s="5"/>
      <c r="E76" s="4"/>
      <c r="F76" s="4"/>
      <c r="G76" s="4"/>
      <c r="H76" s="5"/>
      <c r="I76" s="4"/>
      <c r="J76" s="4"/>
      <c r="K76" s="5"/>
      <c r="L76" s="5"/>
      <c r="M76" s="5"/>
      <c r="N76" s="5"/>
      <c r="O76" s="5"/>
      <c r="P76" s="4"/>
      <c r="Q76" s="5"/>
      <c r="R76" s="5"/>
      <c r="S76" s="4"/>
    </row>
    <row r="77" spans="1:19" x14ac:dyDescent="0.2">
      <c r="A77" s="4"/>
      <c r="B77" s="4"/>
      <c r="C77" s="4"/>
      <c r="D77" s="5"/>
      <c r="E77" s="4"/>
      <c r="F77" s="4"/>
      <c r="G77" s="4"/>
      <c r="H77" s="5"/>
      <c r="I77" s="4"/>
      <c r="J77" s="4"/>
      <c r="K77" s="5"/>
      <c r="L77" s="5"/>
      <c r="M77" s="5"/>
      <c r="N77" s="5"/>
      <c r="O77" s="5"/>
      <c r="P77" s="4"/>
      <c r="Q77" s="5"/>
      <c r="R77" s="5"/>
      <c r="S77" s="4"/>
    </row>
    <row r="78" spans="1:19" x14ac:dyDescent="0.2">
      <c r="A78" s="4"/>
      <c r="B78" s="4"/>
      <c r="C78" s="4"/>
      <c r="D78" s="5"/>
      <c r="E78" s="4"/>
      <c r="F78" s="4"/>
      <c r="G78" s="4"/>
      <c r="H78" s="5"/>
      <c r="I78" s="4"/>
      <c r="J78" s="4"/>
      <c r="K78" s="5"/>
      <c r="L78" s="5"/>
      <c r="M78" s="5"/>
      <c r="N78" s="5"/>
      <c r="O78" s="5"/>
      <c r="P78" s="4"/>
      <c r="Q78" s="5"/>
      <c r="R78" s="5"/>
      <c r="S78" s="4"/>
    </row>
    <row r="79" spans="1:19" x14ac:dyDescent="0.2">
      <c r="A79" s="4"/>
      <c r="B79" s="4"/>
      <c r="C79" s="4"/>
      <c r="D79" s="5"/>
      <c r="E79" s="4"/>
      <c r="F79" s="4"/>
      <c r="G79" s="4"/>
      <c r="H79" s="5"/>
      <c r="I79" s="4"/>
      <c r="J79" s="4"/>
      <c r="K79" s="5"/>
      <c r="L79" s="5"/>
      <c r="M79" s="5"/>
      <c r="N79" s="5"/>
      <c r="O79" s="5"/>
      <c r="P79" s="4"/>
      <c r="Q79" s="5"/>
      <c r="R79" s="5"/>
      <c r="S79" s="4"/>
    </row>
    <row r="80" spans="1:19" x14ac:dyDescent="0.2">
      <c r="A80" s="4"/>
      <c r="B80" s="4"/>
      <c r="C80" s="4"/>
      <c r="D80" s="5"/>
      <c r="E80" s="4"/>
      <c r="F80" s="4"/>
      <c r="G80" s="4"/>
      <c r="H80" s="5"/>
      <c r="I80" s="4"/>
      <c r="J80" s="4"/>
      <c r="K80" s="5"/>
      <c r="L80" s="5"/>
      <c r="M80" s="5"/>
      <c r="N80" s="5"/>
      <c r="O80" s="5"/>
      <c r="P80" s="4"/>
      <c r="Q80" s="5"/>
      <c r="R80" s="5"/>
      <c r="S80" s="4"/>
    </row>
    <row r="81" spans="1:19" x14ac:dyDescent="0.2">
      <c r="A81" s="4"/>
      <c r="B81" s="4"/>
      <c r="C81" s="4"/>
      <c r="D81" s="5"/>
      <c r="E81" s="15"/>
      <c r="F81" s="15"/>
      <c r="G81" s="4"/>
      <c r="H81" s="5"/>
      <c r="I81" s="4"/>
      <c r="J81" s="4"/>
      <c r="K81" s="5"/>
      <c r="L81" s="5"/>
      <c r="M81" s="5"/>
      <c r="N81" s="5"/>
      <c r="O81" s="5"/>
      <c r="P81" s="4"/>
      <c r="Q81" s="5"/>
      <c r="R81" s="5"/>
      <c r="S81" s="4"/>
    </row>
    <row r="82" spans="1:19" x14ac:dyDescent="0.2">
      <c r="A82" s="4"/>
      <c r="B82" s="4"/>
      <c r="C82" s="4"/>
      <c r="D82" s="5"/>
      <c r="E82" s="4"/>
      <c r="F82" s="4"/>
      <c r="G82" s="4"/>
      <c r="H82" s="5"/>
      <c r="I82" s="4"/>
      <c r="J82" s="4"/>
      <c r="K82" s="5"/>
      <c r="L82" s="5"/>
      <c r="M82" s="5"/>
      <c r="N82" s="5"/>
      <c r="O82" s="5"/>
      <c r="P82" s="4"/>
      <c r="Q82" s="5"/>
      <c r="R82" s="5"/>
      <c r="S82" s="4"/>
    </row>
    <row r="83" spans="1:19" x14ac:dyDescent="0.2">
      <c r="A83" s="6"/>
      <c r="B83" s="4"/>
      <c r="C83" s="6"/>
      <c r="D83" s="9"/>
      <c r="E83" s="14"/>
      <c r="F83" s="14"/>
      <c r="G83" s="6"/>
      <c r="H83" s="9"/>
      <c r="I83" s="6"/>
      <c r="J83" s="6"/>
      <c r="K83" s="9"/>
      <c r="L83" s="6"/>
      <c r="M83" s="9"/>
      <c r="N83" s="9"/>
      <c r="O83" s="9"/>
      <c r="P83" s="4"/>
      <c r="Q83" s="9"/>
      <c r="R83" s="5"/>
      <c r="S83" s="4"/>
    </row>
    <row r="84" spans="1:19" x14ac:dyDescent="0.2">
      <c r="A84" s="4"/>
      <c r="B84" s="4"/>
      <c r="E84" s="4"/>
      <c r="F84" s="4"/>
      <c r="G84" s="4"/>
      <c r="J84" s="4"/>
      <c r="P84" s="4"/>
      <c r="R84" s="5"/>
      <c r="S84" s="4"/>
    </row>
    <row r="85" spans="1:19" x14ac:dyDescent="0.2">
      <c r="A85" s="4"/>
      <c r="B85" s="4"/>
      <c r="E85" s="4"/>
      <c r="F85" s="4"/>
      <c r="G85" s="4"/>
      <c r="I85" s="4"/>
      <c r="J85" s="4"/>
      <c r="P85" s="4"/>
      <c r="R85" s="5"/>
      <c r="S85" s="4"/>
    </row>
    <row r="86" spans="1:19" x14ac:dyDescent="0.2">
      <c r="A86" s="4"/>
      <c r="B86" s="4"/>
      <c r="C86" s="4"/>
      <c r="D86" s="5"/>
      <c r="E86" s="4"/>
      <c r="F86" s="4"/>
      <c r="G86" s="4"/>
      <c r="H86" s="5"/>
      <c r="I86" s="4"/>
      <c r="J86" s="4"/>
      <c r="K86" s="4"/>
      <c r="L86" s="5"/>
      <c r="M86" s="5"/>
      <c r="N86" s="5"/>
      <c r="O86" s="5"/>
      <c r="P86" s="4"/>
      <c r="Q86" s="5"/>
      <c r="R86" s="5"/>
      <c r="S86" s="4"/>
    </row>
    <row r="87" spans="1:19" x14ac:dyDescent="0.2">
      <c r="A87" s="4"/>
      <c r="B87" s="4"/>
      <c r="C87" s="4"/>
      <c r="D87" s="5"/>
      <c r="E87" s="4"/>
      <c r="F87" s="4"/>
      <c r="G87" s="4"/>
      <c r="H87" s="12"/>
      <c r="I87" s="4"/>
      <c r="J87" s="4"/>
      <c r="K87" s="9"/>
      <c r="L87" s="5"/>
      <c r="M87" s="5"/>
      <c r="N87" s="5"/>
      <c r="O87" s="5"/>
      <c r="P87" s="4"/>
      <c r="Q87" s="5"/>
      <c r="R87" s="5"/>
      <c r="S87" s="4"/>
    </row>
    <row r="88" spans="1:19" x14ac:dyDescent="0.2">
      <c r="A88" s="4"/>
      <c r="B88" s="4"/>
      <c r="C88" s="4"/>
      <c r="D88" s="5"/>
      <c r="E88" s="4"/>
      <c r="F88" s="4"/>
      <c r="G88" s="4"/>
      <c r="H88" s="5"/>
      <c r="I88" s="4"/>
      <c r="J88" s="4"/>
      <c r="K88" s="9"/>
      <c r="L88" s="5"/>
      <c r="M88" s="5"/>
      <c r="N88" s="5"/>
      <c r="O88" s="5"/>
      <c r="P88" s="4"/>
      <c r="Q88" s="5"/>
      <c r="R88" s="5"/>
      <c r="S88" s="4"/>
    </row>
    <row r="89" spans="1:19" x14ac:dyDescent="0.2">
      <c r="A89" s="4"/>
      <c r="B89" s="4"/>
      <c r="C89" s="4"/>
      <c r="D89" s="5"/>
      <c r="E89" s="4"/>
      <c r="F89" s="4"/>
      <c r="G89" s="4"/>
      <c r="H89" s="5"/>
      <c r="I89" s="4"/>
      <c r="J89" s="4"/>
      <c r="K89" s="5"/>
      <c r="L89" s="5"/>
      <c r="M89" s="5"/>
      <c r="N89" s="5"/>
      <c r="O89" s="5"/>
      <c r="P89" s="4"/>
      <c r="Q89" s="5"/>
      <c r="R89" s="5"/>
      <c r="S89" s="4"/>
    </row>
    <row r="90" spans="1:19" x14ac:dyDescent="0.2">
      <c r="A90" s="4"/>
      <c r="B90" s="4"/>
      <c r="C90" s="4"/>
      <c r="D90" s="5"/>
      <c r="E90" s="4"/>
      <c r="F90" s="6"/>
      <c r="G90" s="4"/>
      <c r="H90" s="5"/>
      <c r="I90" s="4"/>
      <c r="J90" s="4"/>
      <c r="K90" s="5"/>
      <c r="L90" s="5"/>
      <c r="M90" s="5"/>
      <c r="N90" s="5"/>
      <c r="O90" s="5"/>
      <c r="P90" s="4"/>
      <c r="Q90" s="5"/>
      <c r="R90" s="5"/>
      <c r="S90" s="4"/>
    </row>
    <row r="91" spans="1:19" x14ac:dyDescent="0.2">
      <c r="A91" s="4"/>
      <c r="B91" s="4"/>
      <c r="C91" s="5"/>
      <c r="D91" s="5"/>
      <c r="E91" s="4"/>
      <c r="F91" s="4"/>
      <c r="G91" s="4"/>
      <c r="H91" s="5"/>
      <c r="I91" s="4"/>
      <c r="J91" s="4"/>
      <c r="K91" s="13"/>
      <c r="L91" s="5"/>
      <c r="M91" s="5"/>
      <c r="N91" s="5"/>
      <c r="O91" s="5"/>
      <c r="P91" s="4"/>
      <c r="Q91" s="5"/>
      <c r="R91" s="5"/>
      <c r="S91" s="4"/>
    </row>
    <row r="92" spans="1:19" x14ac:dyDescent="0.2">
      <c r="A92" s="4"/>
      <c r="B92" s="4"/>
      <c r="C92" s="4"/>
      <c r="D92" s="5"/>
      <c r="E92" s="4"/>
      <c r="F92" s="4"/>
      <c r="G92" s="4"/>
      <c r="H92" s="5"/>
      <c r="I92" s="4"/>
      <c r="J92" s="4"/>
      <c r="K92" s="5"/>
      <c r="L92" s="5"/>
      <c r="M92" s="5"/>
      <c r="N92" s="5"/>
      <c r="O92" s="5"/>
      <c r="P92" s="4"/>
      <c r="Q92" s="5"/>
      <c r="R92" s="5"/>
      <c r="S92" s="4"/>
    </row>
    <row r="93" spans="1:19" x14ac:dyDescent="0.2">
      <c r="A93" s="4"/>
      <c r="B93" s="4"/>
      <c r="C93" s="4"/>
      <c r="D93" s="5"/>
      <c r="E93" s="4"/>
      <c r="F93" s="4"/>
      <c r="G93" s="4"/>
      <c r="H93" s="5"/>
      <c r="I93" s="4"/>
      <c r="J93" s="4"/>
      <c r="K93" s="5"/>
      <c r="L93" s="5"/>
      <c r="M93" s="5"/>
      <c r="N93" s="5"/>
      <c r="O93" s="5"/>
      <c r="P93" s="4"/>
      <c r="Q93" s="5"/>
      <c r="R93" s="5"/>
      <c r="S93" s="4"/>
    </row>
    <row r="94" spans="1:19" x14ac:dyDescent="0.2">
      <c r="A94" s="4"/>
      <c r="B94" s="4"/>
      <c r="C94" s="4"/>
      <c r="D94" s="5"/>
      <c r="E94" s="4"/>
      <c r="F94" s="4"/>
      <c r="G94" s="4"/>
      <c r="H94" s="5"/>
      <c r="I94" s="4"/>
      <c r="J94" s="4"/>
      <c r="K94" s="5"/>
      <c r="L94" s="5"/>
      <c r="M94" s="5"/>
      <c r="N94" s="5"/>
      <c r="O94" s="5"/>
      <c r="P94" s="4"/>
      <c r="Q94" s="5"/>
      <c r="R94" s="5"/>
      <c r="S94" s="4"/>
    </row>
    <row r="95" spans="1:19" x14ac:dyDescent="0.2">
      <c r="A95" s="4"/>
      <c r="B95" s="4"/>
      <c r="C95" s="4"/>
      <c r="D95" s="5"/>
      <c r="E95" s="4"/>
      <c r="F95" s="4"/>
      <c r="G95" s="4"/>
      <c r="H95" s="5"/>
      <c r="I95" s="4"/>
      <c r="J95" s="4"/>
      <c r="K95" s="5"/>
      <c r="L95" s="5"/>
      <c r="M95" s="5"/>
      <c r="N95" s="5"/>
      <c r="O95" s="5"/>
      <c r="P95" s="4"/>
      <c r="Q95" s="5"/>
      <c r="R95" s="5"/>
      <c r="S95" s="4"/>
    </row>
    <row r="96" spans="1:19" x14ac:dyDescent="0.2">
      <c r="A96" s="4"/>
      <c r="B96" s="4"/>
      <c r="C96" s="4"/>
      <c r="D96" s="5"/>
      <c r="E96" s="4"/>
      <c r="F96" s="4"/>
      <c r="G96" s="4"/>
      <c r="H96" s="5"/>
      <c r="I96" s="7"/>
      <c r="J96" s="4"/>
      <c r="K96" s="5"/>
      <c r="L96" s="5"/>
      <c r="M96" s="5"/>
      <c r="N96" s="5"/>
      <c r="O96" s="5"/>
      <c r="P96" s="4"/>
      <c r="Q96" s="5"/>
      <c r="R96" s="5"/>
      <c r="S96" s="4"/>
    </row>
    <row r="97" spans="1:19" x14ac:dyDescent="0.2">
      <c r="A97" s="4"/>
      <c r="B97" s="4"/>
      <c r="C97" s="4"/>
      <c r="D97" s="5"/>
      <c r="E97" s="4"/>
      <c r="F97" s="4"/>
      <c r="G97" s="4"/>
      <c r="H97" s="5"/>
      <c r="I97" s="4"/>
      <c r="J97" s="4"/>
      <c r="K97" s="5"/>
      <c r="L97" s="4"/>
      <c r="M97" s="4"/>
      <c r="N97" s="4"/>
      <c r="O97" s="5"/>
      <c r="P97" s="4"/>
      <c r="Q97" s="5"/>
      <c r="R97" s="5"/>
      <c r="S97" s="4"/>
    </row>
    <row r="98" spans="1:19" x14ac:dyDescent="0.2">
      <c r="A98" s="4"/>
      <c r="B98" s="4"/>
      <c r="C98" s="4"/>
      <c r="D98" s="5"/>
      <c r="E98" s="4"/>
      <c r="F98" s="4"/>
      <c r="G98" s="4"/>
      <c r="H98" s="5"/>
      <c r="I98" s="4"/>
      <c r="J98" s="4"/>
      <c r="K98" s="5"/>
      <c r="L98" s="5"/>
      <c r="M98" s="5"/>
      <c r="N98" s="5"/>
      <c r="O98" s="5"/>
      <c r="P98" s="4"/>
      <c r="Q98" s="5"/>
      <c r="R98" s="5"/>
      <c r="S98" s="4"/>
    </row>
    <row r="99" spans="1:19" x14ac:dyDescent="0.2">
      <c r="A99" s="4"/>
      <c r="B99" s="4"/>
      <c r="C99" s="4"/>
      <c r="D99" s="5"/>
      <c r="E99" s="4"/>
      <c r="F99" s="4"/>
      <c r="G99" s="4"/>
      <c r="H99" s="5"/>
      <c r="I99" s="4"/>
      <c r="J99" s="4"/>
      <c r="K99" s="5"/>
      <c r="L99" s="5"/>
      <c r="M99" s="5"/>
      <c r="N99" s="5"/>
      <c r="O99" s="5"/>
      <c r="P99" s="4"/>
      <c r="Q99" s="5"/>
      <c r="R99" s="5"/>
      <c r="S99" s="4"/>
    </row>
    <row r="100" spans="1:19" x14ac:dyDescent="0.2">
      <c r="A100" s="4"/>
      <c r="B100" s="4"/>
      <c r="C100" s="4"/>
      <c r="D100" s="5"/>
      <c r="E100" s="4"/>
      <c r="F100" s="4"/>
      <c r="G100" s="4"/>
      <c r="H100" s="5"/>
      <c r="I100" s="4"/>
      <c r="J100" s="4"/>
      <c r="K100" s="5"/>
      <c r="L100" s="5"/>
      <c r="M100" s="5"/>
      <c r="N100" s="5"/>
      <c r="O100" s="5"/>
      <c r="P100" s="4"/>
      <c r="Q100" s="5"/>
      <c r="R100" s="5"/>
      <c r="S100" s="4"/>
    </row>
    <row r="101" spans="1:19" x14ac:dyDescent="0.2">
      <c r="A101" s="4"/>
      <c r="B101" s="4"/>
      <c r="F101" s="4"/>
      <c r="G101" s="4"/>
      <c r="J101" s="4"/>
      <c r="P101" s="4"/>
      <c r="R101" s="5"/>
      <c r="S101" s="4"/>
    </row>
    <row r="102" spans="1:19" x14ac:dyDescent="0.2">
      <c r="A102" s="4"/>
      <c r="B102" s="4"/>
      <c r="C102" s="4"/>
      <c r="D102" s="5"/>
      <c r="E102" s="4"/>
      <c r="F102" s="4"/>
      <c r="G102" s="4"/>
      <c r="H102" s="5"/>
      <c r="I102" s="4"/>
      <c r="J102" s="4"/>
      <c r="K102" s="5"/>
      <c r="L102" s="5"/>
      <c r="M102" s="5"/>
      <c r="N102" s="5"/>
      <c r="O102" s="5"/>
      <c r="P102" s="4"/>
      <c r="Q102" s="5"/>
      <c r="R102" s="5"/>
      <c r="S102" s="4"/>
    </row>
    <row r="103" spans="1:19" x14ac:dyDescent="0.2">
      <c r="A103" s="4"/>
      <c r="B103" s="4"/>
      <c r="C103" s="4"/>
      <c r="D103" s="5"/>
      <c r="E103" s="4"/>
      <c r="F103" s="4"/>
      <c r="G103" s="4"/>
      <c r="H103" s="5"/>
      <c r="I103" s="4"/>
      <c r="J103" s="4"/>
      <c r="K103" s="5"/>
      <c r="L103" s="5"/>
      <c r="M103" s="5"/>
      <c r="N103" s="5"/>
      <c r="O103" s="5"/>
      <c r="P103" s="4"/>
      <c r="Q103" s="5"/>
      <c r="R103" s="5"/>
      <c r="S103" s="4"/>
    </row>
    <row r="104" spans="1:19" x14ac:dyDescent="0.2">
      <c r="A104" s="4"/>
      <c r="B104" s="4"/>
      <c r="C104" s="4"/>
      <c r="D104" s="5"/>
      <c r="E104" s="4"/>
      <c r="F104" s="4"/>
      <c r="G104" s="4"/>
      <c r="H104" s="5"/>
      <c r="I104" s="4"/>
      <c r="J104" s="4"/>
      <c r="K104" s="5"/>
      <c r="L104" s="5"/>
      <c r="M104" s="5"/>
      <c r="N104" s="5"/>
      <c r="O104" s="5"/>
      <c r="P104" s="4"/>
      <c r="Q104" s="5"/>
      <c r="R104" s="5"/>
      <c r="S104" s="4"/>
    </row>
    <row r="105" spans="1:19" x14ac:dyDescent="0.2">
      <c r="A105" s="4"/>
      <c r="B105" s="4"/>
      <c r="C105" s="4"/>
      <c r="D105" s="5"/>
      <c r="E105" s="4"/>
      <c r="F105" s="4"/>
      <c r="G105" s="4"/>
      <c r="H105" s="5"/>
      <c r="I105" s="4"/>
      <c r="J105" s="4"/>
      <c r="K105" s="5"/>
      <c r="L105" s="5"/>
      <c r="M105" s="5"/>
      <c r="N105" s="5"/>
      <c r="O105" s="5"/>
      <c r="P105" s="4"/>
      <c r="Q105" s="5"/>
      <c r="R105" s="5"/>
      <c r="S105" s="4"/>
    </row>
    <row r="106" spans="1:19" x14ac:dyDescent="0.2">
      <c r="A106" s="4"/>
      <c r="B106" s="4"/>
      <c r="C106" s="4"/>
      <c r="D106" s="11"/>
      <c r="E106" s="4"/>
      <c r="F106" s="4"/>
      <c r="G106" s="4"/>
      <c r="H106" s="5"/>
      <c r="I106" s="4"/>
      <c r="J106" s="4"/>
      <c r="K106" s="5"/>
      <c r="L106" s="5"/>
      <c r="M106" s="5"/>
      <c r="N106" s="5"/>
      <c r="O106" s="5"/>
      <c r="P106" s="4"/>
      <c r="Q106" s="5"/>
      <c r="R106" s="5"/>
      <c r="S106" s="4"/>
    </row>
    <row r="107" spans="1:19" x14ac:dyDescent="0.2">
      <c r="A107" s="4"/>
      <c r="B107" s="4"/>
      <c r="C107" s="4"/>
      <c r="D107" s="5"/>
      <c r="E107" s="4"/>
      <c r="F107" s="4"/>
      <c r="G107" s="4"/>
      <c r="H107" s="5"/>
      <c r="I107" s="4"/>
      <c r="J107" s="4"/>
      <c r="K107" s="5"/>
      <c r="L107" s="5"/>
      <c r="M107" s="5"/>
      <c r="N107" s="5"/>
      <c r="O107" s="5"/>
      <c r="P107" s="4"/>
      <c r="Q107" s="5"/>
      <c r="R107" s="5"/>
      <c r="S107" s="4"/>
    </row>
    <row r="108" spans="1:19" x14ac:dyDescent="0.2">
      <c r="A108" s="4"/>
      <c r="B108" s="4"/>
      <c r="C108" s="4"/>
      <c r="D108" s="5"/>
      <c r="E108" s="4"/>
      <c r="F108" s="4"/>
      <c r="G108" s="4"/>
      <c r="H108" s="5"/>
      <c r="I108" s="4"/>
      <c r="J108" s="4"/>
      <c r="K108" s="13"/>
      <c r="L108" s="5"/>
      <c r="M108" s="5"/>
      <c r="N108" s="5"/>
      <c r="O108" s="5"/>
      <c r="P108" s="4"/>
      <c r="Q108" s="5"/>
      <c r="R108" s="5"/>
      <c r="S108" s="4"/>
    </row>
    <row r="109" spans="1:19" x14ac:dyDescent="0.2">
      <c r="A109" s="4"/>
      <c r="B109" s="4"/>
      <c r="C109" s="4"/>
      <c r="D109" s="5"/>
      <c r="E109" s="4"/>
      <c r="F109" s="4"/>
      <c r="G109" s="4"/>
      <c r="H109" s="5"/>
      <c r="I109" s="4"/>
      <c r="J109" s="4"/>
      <c r="K109" s="13"/>
      <c r="L109" s="5"/>
      <c r="M109" s="5"/>
      <c r="N109" s="5"/>
      <c r="O109" s="5"/>
      <c r="P109" s="4"/>
      <c r="Q109" s="5"/>
      <c r="R109" s="5"/>
      <c r="S109" s="4"/>
    </row>
    <row r="110" spans="1:19" x14ac:dyDescent="0.2">
      <c r="A110" s="4"/>
      <c r="B110" s="4"/>
      <c r="C110" s="4"/>
      <c r="D110" s="5"/>
      <c r="E110" s="4"/>
      <c r="F110" s="4"/>
      <c r="G110" s="4"/>
      <c r="H110" s="5"/>
      <c r="I110" s="4"/>
      <c r="J110" s="4"/>
      <c r="K110" s="5"/>
      <c r="L110" s="5"/>
      <c r="M110" s="5"/>
      <c r="N110" s="5"/>
      <c r="O110" s="5"/>
      <c r="P110" s="4"/>
      <c r="Q110" s="5"/>
      <c r="R110" s="5"/>
      <c r="S110" s="4"/>
    </row>
    <row r="111" spans="1:19" x14ac:dyDescent="0.2">
      <c r="A111" s="4"/>
      <c r="B111" s="4"/>
      <c r="C111" s="4"/>
      <c r="D111" s="5"/>
      <c r="E111" s="4"/>
      <c r="F111" s="4"/>
      <c r="G111" s="4"/>
      <c r="H111" s="5"/>
      <c r="I111" s="4"/>
      <c r="J111" s="4"/>
      <c r="K111" s="5"/>
      <c r="L111" s="5"/>
      <c r="M111" s="5"/>
      <c r="N111" s="5"/>
      <c r="O111" s="5"/>
      <c r="P111" s="4"/>
      <c r="Q111" s="5"/>
      <c r="R111" s="5"/>
      <c r="S111" s="4"/>
    </row>
    <row r="112" spans="1:19" x14ac:dyDescent="0.2">
      <c r="A112" s="4"/>
      <c r="B112" s="4"/>
      <c r="C112" s="4"/>
      <c r="D112" s="5"/>
      <c r="E112" s="4"/>
      <c r="F112" s="4"/>
      <c r="G112" s="4"/>
      <c r="H112" s="5"/>
      <c r="I112" s="4"/>
      <c r="J112" s="4"/>
      <c r="K112" s="5"/>
      <c r="L112" s="5"/>
      <c r="M112" s="5"/>
      <c r="N112" s="5"/>
      <c r="O112" s="5"/>
      <c r="P112" s="4"/>
      <c r="Q112" s="5"/>
      <c r="R112" s="5"/>
      <c r="S112" s="4"/>
    </row>
    <row r="113" spans="1:19" x14ac:dyDescent="0.2">
      <c r="A113" s="4"/>
      <c r="B113" s="4"/>
      <c r="E113" s="4"/>
      <c r="F113" s="4"/>
      <c r="G113" s="4"/>
      <c r="J113" s="4"/>
      <c r="P113" s="4"/>
      <c r="R113" s="5"/>
      <c r="S113" s="4"/>
    </row>
    <row r="114" spans="1:19" x14ac:dyDescent="0.2">
      <c r="A114" s="4"/>
      <c r="B114" s="4"/>
      <c r="E114" s="4"/>
      <c r="F114" s="4"/>
      <c r="G114" s="4"/>
      <c r="J114" s="4"/>
      <c r="P114" s="4"/>
      <c r="R114" s="5"/>
      <c r="S114" s="4"/>
    </row>
    <row r="115" spans="1:19" x14ac:dyDescent="0.2">
      <c r="A115" s="4"/>
      <c r="B115" s="4"/>
      <c r="C115" s="4"/>
      <c r="D115" s="11"/>
      <c r="E115" s="4"/>
      <c r="F115" s="4"/>
      <c r="G115" s="4"/>
      <c r="H115" s="5"/>
      <c r="I115" s="4"/>
      <c r="J115" s="4"/>
      <c r="K115" s="5"/>
      <c r="L115" s="5"/>
      <c r="M115" s="5"/>
      <c r="N115" s="5"/>
      <c r="O115" s="5"/>
      <c r="P115" s="4"/>
      <c r="Q115" s="5"/>
      <c r="R115" s="5"/>
      <c r="S115" s="4"/>
    </row>
    <row r="116" spans="1:19" x14ac:dyDescent="0.2">
      <c r="A116" s="4"/>
      <c r="B116" s="4"/>
      <c r="C116" s="4"/>
      <c r="D116" s="5"/>
      <c r="E116" s="4"/>
      <c r="F116" s="4"/>
      <c r="G116" s="4"/>
      <c r="H116" s="5"/>
      <c r="I116" s="4"/>
      <c r="J116" s="4"/>
      <c r="K116" s="5"/>
      <c r="L116" s="5"/>
      <c r="M116" s="5"/>
      <c r="N116" s="5"/>
      <c r="O116" s="5"/>
      <c r="P116" s="4"/>
      <c r="Q116" s="5"/>
      <c r="R116" s="5"/>
      <c r="S116" s="4"/>
    </row>
    <row r="117" spans="1:19" x14ac:dyDescent="0.2">
      <c r="A117" s="4"/>
      <c r="B117" s="4"/>
      <c r="C117" s="4"/>
      <c r="D117" s="5"/>
      <c r="E117" s="4"/>
      <c r="F117" s="4"/>
      <c r="G117" s="4"/>
      <c r="H117" s="5"/>
      <c r="I117" s="4"/>
      <c r="J117" s="4"/>
      <c r="K117" s="5"/>
      <c r="L117" s="4"/>
      <c r="M117" s="4"/>
      <c r="N117" s="4"/>
      <c r="O117" s="5"/>
      <c r="P117" s="4"/>
      <c r="Q117" s="5"/>
      <c r="R117" s="5"/>
      <c r="S117" s="4"/>
    </row>
    <row r="118" spans="1:19" x14ac:dyDescent="0.2">
      <c r="A118" s="4"/>
      <c r="B118" s="4"/>
      <c r="C118" s="4"/>
      <c r="D118" s="5"/>
      <c r="E118" s="4"/>
      <c r="F118" s="4"/>
      <c r="G118" s="4"/>
      <c r="H118" s="5"/>
      <c r="I118" s="4"/>
      <c r="J118" s="4"/>
      <c r="K118" s="5"/>
      <c r="L118" s="4"/>
      <c r="M118" s="4"/>
      <c r="N118" s="4"/>
      <c r="O118" s="5"/>
      <c r="P118" s="4"/>
      <c r="Q118" s="5"/>
      <c r="R118" s="5"/>
      <c r="S118" s="4"/>
    </row>
    <row r="119" spans="1:19" x14ac:dyDescent="0.2">
      <c r="A119" s="4"/>
      <c r="B119" s="4"/>
      <c r="C119" s="4"/>
      <c r="D119" s="9"/>
      <c r="E119" s="14"/>
      <c r="F119" s="14"/>
      <c r="G119" s="4"/>
      <c r="H119" s="5"/>
      <c r="I119" s="4"/>
      <c r="J119" s="4"/>
      <c r="K119" s="5"/>
      <c r="L119" s="5"/>
      <c r="M119" s="5"/>
      <c r="N119" s="5"/>
      <c r="O119" s="5"/>
      <c r="P119" s="4"/>
      <c r="Q119" s="5"/>
      <c r="R119" s="5"/>
      <c r="S119" s="4"/>
    </row>
    <row r="120" spans="1:19" x14ac:dyDescent="0.2">
      <c r="A120" s="6"/>
      <c r="B120" s="4"/>
      <c r="C120" s="6"/>
      <c r="D120" s="9"/>
      <c r="E120" s="6"/>
      <c r="F120" s="6"/>
      <c r="G120" s="6"/>
      <c r="H120" s="9"/>
      <c r="I120" s="6"/>
      <c r="J120" s="6"/>
      <c r="K120" s="9"/>
      <c r="L120" s="9"/>
      <c r="M120" s="9"/>
      <c r="N120" s="9"/>
      <c r="O120" s="9"/>
      <c r="P120" s="4"/>
      <c r="Q120" s="9"/>
      <c r="R120" s="5"/>
      <c r="S120" s="4"/>
    </row>
  </sheetData>
  <sortState xmlns:xlrd2="http://schemas.microsoft.com/office/spreadsheetml/2017/richdata2" ref="A2:S120">
    <sortCondition descending="1" ref="Q2:Q120"/>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07746-3755-6D4B-A3D3-38723B0F24ED}">
  <dimension ref="A1:C11"/>
  <sheetViews>
    <sheetView workbookViewId="0">
      <selection activeCell="B7" sqref="B7"/>
    </sheetView>
  </sheetViews>
  <sheetFormatPr baseColWidth="10" defaultRowHeight="16" x14ac:dyDescent="0.2"/>
  <cols>
    <col min="2" max="2" width="48.33203125" customWidth="1"/>
    <col min="3" max="3" width="37.33203125" style="2" customWidth="1"/>
  </cols>
  <sheetData>
    <row r="1" spans="1:3" x14ac:dyDescent="0.2">
      <c r="A1" t="s">
        <v>50</v>
      </c>
      <c r="B1" t="s">
        <v>35</v>
      </c>
      <c r="C1" s="2" t="s">
        <v>54</v>
      </c>
    </row>
    <row r="2" spans="1:3" x14ac:dyDescent="0.2">
      <c r="A2">
        <v>1</v>
      </c>
      <c r="B2" t="s">
        <v>66</v>
      </c>
      <c r="C2" s="3" t="s">
        <v>58</v>
      </c>
    </row>
    <row r="3" spans="1:3" x14ac:dyDescent="0.2">
      <c r="A3">
        <v>2</v>
      </c>
      <c r="B3" t="s">
        <v>63</v>
      </c>
      <c r="C3" s="3" t="s">
        <v>59</v>
      </c>
    </row>
    <row r="4" spans="1:3" x14ac:dyDescent="0.2">
      <c r="A4">
        <v>3</v>
      </c>
      <c r="B4" t="s">
        <v>72</v>
      </c>
      <c r="C4" s="3" t="s">
        <v>60</v>
      </c>
    </row>
    <row r="5" spans="1:3" x14ac:dyDescent="0.2">
      <c r="A5">
        <v>4</v>
      </c>
      <c r="B5" t="s">
        <v>67</v>
      </c>
      <c r="C5" s="3" t="s">
        <v>61</v>
      </c>
    </row>
    <row r="6" spans="1:3" x14ac:dyDescent="0.2">
      <c r="A6">
        <v>5</v>
      </c>
      <c r="B6" t="s">
        <v>68</v>
      </c>
      <c r="C6" s="3" t="s">
        <v>57</v>
      </c>
    </row>
    <row r="7" spans="1:3" x14ac:dyDescent="0.2">
      <c r="A7">
        <v>6</v>
      </c>
      <c r="B7" t="s">
        <v>73</v>
      </c>
      <c r="C7" s="3" t="s">
        <v>56</v>
      </c>
    </row>
    <row r="8" spans="1:3" x14ac:dyDescent="0.2">
      <c r="A8">
        <v>7</v>
      </c>
      <c r="B8" t="s">
        <v>52</v>
      </c>
      <c r="C8" s="3" t="s">
        <v>53</v>
      </c>
    </row>
    <row r="9" spans="1:3" x14ac:dyDescent="0.2">
      <c r="A9">
        <v>8</v>
      </c>
      <c r="B9" t="s">
        <v>69</v>
      </c>
      <c r="C9" s="3" t="s">
        <v>55</v>
      </c>
    </row>
    <row r="10" spans="1:3" x14ac:dyDescent="0.2">
      <c r="A10">
        <v>9</v>
      </c>
      <c r="B10" t="s">
        <v>64</v>
      </c>
      <c r="C10" s="3" t="s">
        <v>65</v>
      </c>
    </row>
    <row r="11" spans="1:3" x14ac:dyDescent="0.2">
      <c r="A11">
        <v>10</v>
      </c>
      <c r="B11" t="s">
        <v>70</v>
      </c>
      <c r="C11" s="3" t="s">
        <v>71</v>
      </c>
    </row>
  </sheetData>
  <hyperlinks>
    <hyperlink ref="C9" r:id="rId1" xr:uid="{ADB15917-F37E-CF4E-A2BF-C959A224DED6}"/>
    <hyperlink ref="C7" r:id="rId2" xr:uid="{58EF7338-0203-E24B-94E5-C05B553DE0CF}"/>
    <hyperlink ref="C6" r:id="rId3" xr:uid="{38E60940-8FEF-0B44-A019-5F2032B9AF8C}"/>
    <hyperlink ref="C2" r:id="rId4" xr:uid="{A1F6DA17-1A49-1440-A748-2EFC1445A2F5}"/>
    <hyperlink ref="C3" r:id="rId5" xr:uid="{3C315124-259C-9D40-85CE-E4BED1255FBD}"/>
    <hyperlink ref="C4" r:id="rId6" xr:uid="{4E3A78CE-CBC3-9944-85EF-DF7EF7538A8B}"/>
    <hyperlink ref="C5" r:id="rId7" xr:uid="{8C7FB84D-8FB4-8546-A358-C8C8C959EE06}"/>
    <hyperlink ref="C8" r:id="rId8" xr:uid="{B61246F4-1FBD-F248-825C-145A6077473C}"/>
    <hyperlink ref="C10" r:id="rId9" xr:uid="{B34EEEBC-D761-914D-BAA7-720EB6509CBB}"/>
    <hyperlink ref="C11" r:id="rId10" xr:uid="{98B48049-4DD0-8449-A699-17EF6F94BDC7}"/>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Data</vt:lpstr>
      <vt:lpstr>Lessons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Amir Shiva</dc:creator>
  <cp:lastModifiedBy>Amir Shiva</cp:lastModifiedBy>
  <dcterms:created xsi:type="dcterms:W3CDTF">2025-04-12T17:31:13Z</dcterms:created>
  <dcterms:modified xsi:type="dcterms:W3CDTF">2026-05-18T01:22:15Z</dcterms:modified>
</cp:coreProperties>
</file>